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C1D84C78-73A5-4DF8-A906-99A238AA6AC2}" xr6:coauthVersionLast="47" xr6:coauthVersionMax="47" xr10:uidLastSave="{00000000-0000-0000-0000-000000000000}"/>
  <bookViews>
    <workbookView xWindow="-120" yWindow="-120" windowWidth="20730" windowHeight="11040" tabRatio="991"/>
  </bookViews>
  <sheets>
    <sheet name="repasses 2023" sheetId="1" r:id="rId1"/>
  </sheets>
  <definedNames>
    <definedName name="_xlnm.Print_Area" localSheetId="0">'repasses 2023'!$A$1:$H$711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 fullPrecision="0"/>
</workbook>
</file>

<file path=xl/calcChain.xml><?xml version="1.0" encoding="utf-8"?>
<calcChain xmlns="http://schemas.openxmlformats.org/spreadsheetml/2006/main">
  <c r="B10" i="1" l="1"/>
  <c r="C10" i="1"/>
  <c r="C13" i="1"/>
  <c r="C14" i="1"/>
  <c r="C21" i="1" s="1"/>
  <c r="C15" i="1"/>
  <c r="C16" i="1"/>
  <c r="C17" i="1"/>
  <c r="C18" i="1"/>
  <c r="C19" i="1"/>
  <c r="B21" i="1"/>
  <c r="C24" i="1"/>
  <c r="C25" i="1"/>
  <c r="B27" i="1"/>
  <c r="C27" i="1"/>
  <c r="C30" i="1"/>
  <c r="C63" i="1" s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B63" i="1"/>
  <c r="C66" i="1"/>
  <c r="C67" i="1"/>
  <c r="C89" i="1" s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B89" i="1"/>
  <c r="B95" i="1"/>
  <c r="C95" i="1"/>
  <c r="B101" i="1"/>
  <c r="C101" i="1"/>
  <c r="C104" i="1"/>
  <c r="C107" i="1" s="1"/>
  <c r="C105" i="1"/>
  <c r="B107" i="1"/>
  <c r="B113" i="1"/>
  <c r="C113" i="1"/>
  <c r="B119" i="1"/>
  <c r="C119" i="1"/>
  <c r="B125" i="1"/>
  <c r="C125" i="1"/>
  <c r="C128" i="1"/>
  <c r="C145" i="1" s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B145" i="1"/>
  <c r="B151" i="1"/>
  <c r="C151" i="1"/>
  <c r="B157" i="1"/>
  <c r="C157" i="1"/>
  <c r="C160" i="1"/>
  <c r="C164" i="1" s="1"/>
  <c r="C161" i="1"/>
  <c r="C162" i="1"/>
  <c r="B164" i="1"/>
  <c r="C167" i="1"/>
  <c r="C168" i="1"/>
  <c r="C169" i="1"/>
  <c r="B171" i="1"/>
  <c r="C171" i="1"/>
  <c r="C174" i="1"/>
  <c r="C187" i="1" s="1"/>
  <c r="C175" i="1"/>
  <c r="C176" i="1"/>
  <c r="C177" i="1"/>
  <c r="C178" i="1"/>
  <c r="C179" i="1"/>
  <c r="C180" i="1"/>
  <c r="C181" i="1"/>
  <c r="C182" i="1"/>
  <c r="C183" i="1"/>
  <c r="C184" i="1"/>
  <c r="C185" i="1"/>
  <c r="B187" i="1"/>
  <c r="C190" i="1"/>
  <c r="C198" i="1" s="1"/>
  <c r="C191" i="1"/>
  <c r="C192" i="1"/>
  <c r="C193" i="1"/>
  <c r="C194" i="1"/>
  <c r="C195" i="1"/>
  <c r="C196" i="1"/>
  <c r="B198" i="1"/>
  <c r="B204" i="1"/>
  <c r="C204" i="1"/>
  <c r="C207" i="1"/>
  <c r="C208" i="1"/>
  <c r="B211" i="1"/>
  <c r="C211" i="1"/>
  <c r="B217" i="1"/>
  <c r="C217" i="1"/>
  <c r="C220" i="1"/>
  <c r="C241" i="1" s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B241" i="1"/>
  <c r="B247" i="1"/>
  <c r="C247" i="1"/>
  <c r="B253" i="1"/>
  <c r="C253" i="1"/>
  <c r="C256" i="1"/>
  <c r="C257" i="1"/>
  <c r="B260" i="1"/>
  <c r="C260" i="1"/>
  <c r="C263" i="1"/>
  <c r="C264" i="1"/>
  <c r="C269" i="1" s="1"/>
  <c r="C265" i="1"/>
  <c r="C266" i="1"/>
  <c r="C267" i="1"/>
  <c r="B269" i="1"/>
  <c r="B275" i="1"/>
  <c r="C275" i="1"/>
  <c r="C278" i="1"/>
  <c r="C282" i="1" s="1"/>
  <c r="C279" i="1"/>
  <c r="C280" i="1"/>
  <c r="B282" i="1"/>
  <c r="B288" i="1"/>
  <c r="C288" i="1"/>
  <c r="B294" i="1"/>
  <c r="C294" i="1"/>
  <c r="C297" i="1"/>
  <c r="C302" i="1" s="1"/>
  <c r="C298" i="1"/>
  <c r="C299" i="1"/>
  <c r="C300" i="1"/>
  <c r="B302" i="1"/>
  <c r="C305" i="1"/>
  <c r="C306" i="1"/>
  <c r="C310" i="1" s="1"/>
  <c r="C307" i="1"/>
  <c r="C308" i="1"/>
  <c r="B310" i="1"/>
  <c r="C313" i="1"/>
  <c r="C314" i="1"/>
  <c r="C315" i="1"/>
  <c r="B317" i="1"/>
  <c r="C317" i="1"/>
  <c r="B323" i="1"/>
  <c r="C323" i="1"/>
  <c r="C326" i="1"/>
  <c r="B329" i="1"/>
  <c r="C329" i="1"/>
  <c r="C332" i="1"/>
  <c r="B335" i="1"/>
  <c r="C335" i="1"/>
  <c r="C338" i="1"/>
  <c r="C342" i="1" s="1"/>
  <c r="C339" i="1"/>
  <c r="B342" i="1"/>
  <c r="C346" i="1"/>
  <c r="C347" i="1"/>
  <c r="C348" i="1"/>
  <c r="C349" i="1"/>
  <c r="C350" i="1"/>
  <c r="C357" i="1" s="1"/>
  <c r="C351" i="1"/>
  <c r="C352" i="1"/>
  <c r="C353" i="1"/>
  <c r="C354" i="1"/>
  <c r="C355" i="1"/>
  <c r="B357" i="1"/>
  <c r="C360" i="1"/>
  <c r="C385" i="1" s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B385" i="1"/>
  <c r="B391" i="1"/>
  <c r="C391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B438" i="1"/>
  <c r="C438" i="1"/>
  <c r="C441" i="1"/>
  <c r="C442" i="1"/>
  <c r="B445" i="1"/>
  <c r="C445" i="1"/>
  <c r="B452" i="1"/>
  <c r="C452" i="1"/>
  <c r="C455" i="1"/>
  <c r="C459" i="1" s="1"/>
  <c r="C456" i="1"/>
  <c r="C457" i="1"/>
  <c r="B459" i="1"/>
  <c r="B465" i="1"/>
  <c r="C465" i="1"/>
  <c r="C468" i="1"/>
  <c r="C474" i="1" s="1"/>
  <c r="C469" i="1"/>
  <c r="C470" i="1"/>
  <c r="C471" i="1"/>
  <c r="C472" i="1"/>
  <c r="B474" i="1"/>
  <c r="B480" i="1"/>
  <c r="C480" i="1"/>
  <c r="B486" i="1"/>
  <c r="C486" i="1"/>
  <c r="B492" i="1"/>
  <c r="C492" i="1"/>
  <c r="C495" i="1"/>
  <c r="C496" i="1"/>
  <c r="C497" i="1"/>
  <c r="C498" i="1"/>
  <c r="B500" i="1"/>
  <c r="C500" i="1"/>
  <c r="B506" i="1"/>
  <c r="C506" i="1"/>
  <c r="B512" i="1"/>
  <c r="C512" i="1"/>
  <c r="B518" i="1"/>
  <c r="C518" i="1"/>
  <c r="C521" i="1"/>
  <c r="C556" i="1" s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B556" i="1"/>
  <c r="C559" i="1"/>
  <c r="C560" i="1"/>
  <c r="B562" i="1"/>
  <c r="C562" i="1"/>
  <c r="C565" i="1"/>
  <c r="C596" i="1" s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B596" i="1"/>
  <c r="C599" i="1"/>
  <c r="C619" i="1" s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B619" i="1"/>
  <c r="C622" i="1"/>
  <c r="C623" i="1"/>
  <c r="B626" i="1"/>
  <c r="C626" i="1"/>
  <c r="C629" i="1"/>
  <c r="C649" i="1" s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B649" i="1"/>
  <c r="C652" i="1"/>
  <c r="C653" i="1"/>
  <c r="C673" i="1" s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B673" i="1"/>
  <c r="B679" i="1"/>
  <c r="C679" i="1"/>
  <c r="C682" i="1"/>
  <c r="C683" i="1"/>
  <c r="B687" i="1"/>
  <c r="C687" i="1"/>
  <c r="C690" i="1"/>
  <c r="C693" i="1" s="1"/>
  <c r="B693" i="1"/>
  <c r="B699" i="1"/>
  <c r="C699" i="1"/>
  <c r="B705" i="1"/>
  <c r="C705" i="1"/>
  <c r="B708" i="1"/>
  <c r="C708" i="1" l="1"/>
  <c r="C712" i="1" s="1"/>
</calcChain>
</file>

<file path=xl/sharedStrings.xml><?xml version="1.0" encoding="utf-8"?>
<sst xmlns="http://schemas.openxmlformats.org/spreadsheetml/2006/main" count="2304" uniqueCount="1303">
  <si>
    <t>FUNDAÇÃO DE PROTEÇÃO E DEFESA DO CONSUMIDOR – PROCON</t>
  </si>
  <si>
    <t>Secretaria de Justiça e Defesa da Cidadania</t>
  </si>
  <si>
    <t>RELATÓRIO DE PAGAMENTOS E REPASSES DE MULTAS ÀS PREFEITURAS CONVENIADAS</t>
  </si>
  <si>
    <t>Exercício: 2023 – período de apuração: 01/01/2023 A 31/07/2023</t>
  </si>
  <si>
    <t>Município</t>
  </si>
  <si>
    <t>Valor Pago</t>
  </si>
  <si>
    <t>Valor do Repasse</t>
  </si>
  <si>
    <t>Data do repasse</t>
  </si>
  <si>
    <t>Dados bancários</t>
  </si>
  <si>
    <t xml:space="preserve">Nº Processo/Ano </t>
  </si>
  <si>
    <t>AI</t>
  </si>
  <si>
    <t>Autuado</t>
  </si>
  <si>
    <t>Alvares Machado</t>
  </si>
  <si>
    <t>001-00890-00017906-X</t>
  </si>
  <si>
    <t>43.206.424/0001-10</t>
  </si>
  <si>
    <t>FP032/20</t>
  </si>
  <si>
    <t>Total</t>
  </si>
  <si>
    <t>Americana</t>
  </si>
  <si>
    <t>001-00319-00100248-1</t>
  </si>
  <si>
    <t>1507-0/21-AI</t>
  </si>
  <si>
    <t>09740 D9</t>
  </si>
  <si>
    <t>AUTO POSTO REDE JET P4 LTDA</t>
  </si>
  <si>
    <t>45.781.176/0001-66</t>
  </si>
  <si>
    <t>1017-0/20-AI</t>
  </si>
  <si>
    <t>09705 D9</t>
  </si>
  <si>
    <t>DIA BRASIL SOCIEDADE LIMITADA</t>
  </si>
  <si>
    <t>FP0110/19</t>
  </si>
  <si>
    <t>1512-0/21-AI</t>
  </si>
  <si>
    <t>09733 D9</t>
  </si>
  <si>
    <t>PAGUE MENOS COMERCIO DE PRODUTOS ALIMENTICIOS LTDA</t>
  </si>
  <si>
    <t>1015-0/20-AI</t>
  </si>
  <si>
    <t>09703 D9</t>
  </si>
  <si>
    <t>SUPERMERCADOS CAVICCHIOLLI LTDA</t>
  </si>
  <si>
    <t>5515-0/21-AI</t>
  </si>
  <si>
    <t>09744 D9</t>
  </si>
  <si>
    <t>DIA BRASIL SOCIEDADE LTDA</t>
  </si>
  <si>
    <t>1511-0/21-AI</t>
  </si>
  <si>
    <t>09734 D9</t>
  </si>
  <si>
    <t>A. A. DE MELO &amp; CIA LTDA.</t>
  </si>
  <si>
    <t>4236-0/22-AI</t>
  </si>
  <si>
    <t>09746 D9</t>
  </si>
  <si>
    <t>ALABAMMA COMERCIO VAREJISTA DE COMBUSTIVEIS LTDA</t>
  </si>
  <si>
    <t>Araçatuba</t>
  </si>
  <si>
    <t>001-00179-00230586-8</t>
  </si>
  <si>
    <t>5033-0/22-AI</t>
  </si>
  <si>
    <t>10227 D9</t>
  </si>
  <si>
    <t>PADARIA, CONF. E LANCHONETE BANDEIRATE ARAÇATUBA LTDA</t>
  </si>
  <si>
    <t>5070-0/22-AI</t>
  </si>
  <si>
    <t>10226 D9</t>
  </si>
  <si>
    <t>Araraquara</t>
  </si>
  <si>
    <t>001-00082-00096430-1</t>
  </si>
  <si>
    <t>0210-0/22-AI</t>
  </si>
  <si>
    <t>11038 D9</t>
  </si>
  <si>
    <t>SPOLAOR &amp; MARTINS LTDA</t>
  </si>
  <si>
    <t>45.276.128/0001-10</t>
  </si>
  <si>
    <t>0229-0/22-AI</t>
  </si>
  <si>
    <t>11043 D9</t>
  </si>
  <si>
    <t>FLAVIO FLORIO CORVELLO</t>
  </si>
  <si>
    <t>FP0477/18</t>
  </si>
  <si>
    <t>0719-0/22-AI</t>
  </si>
  <si>
    <t>11031 D9</t>
  </si>
  <si>
    <t>CF CENTRO AUTOMOTIVO LTDA</t>
  </si>
  <si>
    <t>3964-0/20-AI</t>
  </si>
  <si>
    <t>10700 D9</t>
  </si>
  <si>
    <t>FARMACIA E DROGARIA NISSEI S.A.</t>
  </si>
  <si>
    <t>1700-0/21-AI</t>
  </si>
  <si>
    <t>10688 D9</t>
  </si>
  <si>
    <t>CASA AGRO PECUÁRIOA MARTINS COELHO LTDA.</t>
  </si>
  <si>
    <t>6321-0/21-AI</t>
  </si>
  <si>
    <t>10937 D9</t>
  </si>
  <si>
    <t>MENDES &amp; GIACOMELLI LTDA.</t>
  </si>
  <si>
    <t>6323-0/21-AI</t>
  </si>
  <si>
    <t>11033 D9</t>
  </si>
  <si>
    <t>LOPES PEREIRA DE SOUZA &amp; CIA LTDA</t>
  </si>
  <si>
    <t>6328-0/21-AI</t>
  </si>
  <si>
    <t>10938 D9</t>
  </si>
  <si>
    <t>PATRICIA CRISTINA SCARPA FRANCESCATTO</t>
  </si>
  <si>
    <t>6333-0/21-AI</t>
  </si>
  <si>
    <t>11029 D9</t>
  </si>
  <si>
    <t>0228-0/22-AI</t>
  </si>
  <si>
    <t>11042 D9</t>
  </si>
  <si>
    <t>3343-0/20-AI</t>
  </si>
  <si>
    <t>10685 D9</t>
  </si>
  <si>
    <t>AKABAMENTOS - COMERCIO DE MATERIAIS DE CONSTRUCAO LTDA</t>
  </si>
  <si>
    <t>3219-0/20-AI</t>
  </si>
  <si>
    <t>10676 D9</t>
  </si>
  <si>
    <t>3968-0/20-AI</t>
  </si>
  <si>
    <t>10696 D9</t>
  </si>
  <si>
    <t>ALEX MARTINS MENEZES</t>
  </si>
  <si>
    <t>5122-0/21-AI</t>
  </si>
  <si>
    <t>10942 D9</t>
  </si>
  <si>
    <t>L R THOMAZINI - MINIMERCADO</t>
  </si>
  <si>
    <t>3906-0/22-AI</t>
  </si>
  <si>
    <t>11048 D9</t>
  </si>
  <si>
    <t>MARCELLO TADEU BUAINAIN</t>
  </si>
  <si>
    <t>6325-0/21-AI</t>
  </si>
  <si>
    <t>11028 D9</t>
  </si>
  <si>
    <t>PANIFICADORA BORTOLOZZO LTDA</t>
  </si>
  <si>
    <t>6496-0/16-AI</t>
  </si>
  <si>
    <t>07609 D7</t>
  </si>
  <si>
    <t>IN COLLE ARTEFATOS DE COURO LTDA</t>
  </si>
  <si>
    <t>6326-0/21-AI</t>
  </si>
  <si>
    <t>10936 D9</t>
  </si>
  <si>
    <t>2226-0/18-AI</t>
  </si>
  <si>
    <t>01915 D9</t>
  </si>
  <si>
    <t>A C J MODA PLUS LTDA ME</t>
  </si>
  <si>
    <t>4822-0/20-AI</t>
  </si>
  <si>
    <t>10780 D9</t>
  </si>
  <si>
    <t xml:space="preserve">DROGARIA SÃO PAULO S.A. </t>
  </si>
  <si>
    <t>5068-0/22-AI</t>
  </si>
  <si>
    <t>11529 D9</t>
  </si>
  <si>
    <t>FERNANDO GUIDO DE FREITAS 21411124863</t>
  </si>
  <si>
    <t>0215-0/22-AI</t>
  </si>
  <si>
    <t>11035 D9</t>
  </si>
  <si>
    <t>3007-0/22-AI</t>
  </si>
  <si>
    <t>11540 D9</t>
  </si>
  <si>
    <t>REDE VALE MAIS SUPERMERCADOS LTDA</t>
  </si>
  <si>
    <t>3009-0/22-AI</t>
  </si>
  <si>
    <t>11537 D9</t>
  </si>
  <si>
    <t>RICHARD DE FREITAS MENDES</t>
  </si>
  <si>
    <t>3019-0/22-AI</t>
  </si>
  <si>
    <t>11534 D9</t>
  </si>
  <si>
    <t>WILIAM DOS SANTOS 26688390841</t>
  </si>
  <si>
    <t>3907-0/22-AI</t>
  </si>
  <si>
    <t>11045 D9</t>
  </si>
  <si>
    <t>PANIFICADORA E CONFEITARIA MAFER LTDA</t>
  </si>
  <si>
    <t>3909-0/22-AI</t>
  </si>
  <si>
    <t>11536 D9</t>
  </si>
  <si>
    <t>LUCAS HENRIQUE DE GODOY</t>
  </si>
  <si>
    <t>3927-0/22-AI</t>
  </si>
  <si>
    <t>11047 D9</t>
  </si>
  <si>
    <t>HOME PET COMÉRCIO DE RAÇÕES E PROD. VETERINÁRIOS DE ARARAQUARA LTDA</t>
  </si>
  <si>
    <t>4244-0/22-AI</t>
  </si>
  <si>
    <t>11545 D9</t>
  </si>
  <si>
    <t>JLV LIVRARIA LTDA</t>
  </si>
  <si>
    <t>5066-0/22-AI</t>
  </si>
  <si>
    <t>11526 D9</t>
  </si>
  <si>
    <t>ADILSON DOS SANTOS AÇOUGUE</t>
  </si>
  <si>
    <t>5069-0/22-AI</t>
  </si>
  <si>
    <t>11531 D9</t>
  </si>
  <si>
    <t>IVO BUENO</t>
  </si>
  <si>
    <t>5072-0/22-AI</t>
  </si>
  <si>
    <t>11527 D9</t>
  </si>
  <si>
    <t>CLODOALDO FURLAN</t>
  </si>
  <si>
    <t>Araras</t>
  </si>
  <si>
    <t>001-0341-7-00078900-3</t>
  </si>
  <si>
    <t>6206-0/21-AI</t>
  </si>
  <si>
    <t>09897 D9</t>
  </si>
  <si>
    <t>FERNANDES &amp; FERNANDES COMERCIO DE FERRAMENTAS LTDA</t>
  </si>
  <si>
    <t>44.215.846/0001-14</t>
  </si>
  <si>
    <t>6420-0/21-AI</t>
  </si>
  <si>
    <t>09909 D9</t>
  </si>
  <si>
    <t>SOLDIE ZONA LESTE COMERCIO DE PRODUTOS ALIMENTICIOS LTDA</t>
  </si>
  <si>
    <t>FP0242/20</t>
  </si>
  <si>
    <t>5840-0/19-AI</t>
  </si>
  <si>
    <t>09792 D9</t>
  </si>
  <si>
    <t>DROGARIA SÃO PAULO S.A.</t>
  </si>
  <si>
    <t>1516-0/22-AI</t>
  </si>
  <si>
    <t>09924 D9</t>
  </si>
  <si>
    <t>LUIZ TONIN ATACADISTA E SUPERMERCADOS S/A.</t>
  </si>
  <si>
    <t>5829-0/19-AI</t>
  </si>
  <si>
    <t>09777 D9</t>
  </si>
  <si>
    <t>RAIA DROGASIL S;A</t>
  </si>
  <si>
    <t>6618-0/19-AI</t>
  </si>
  <si>
    <t>09939 D9</t>
  </si>
  <si>
    <t>MELISSA CAMPOS MERLO</t>
  </si>
  <si>
    <t>2923-2-20-AI</t>
  </si>
  <si>
    <t>09883 D9</t>
  </si>
  <si>
    <t>REDE DE DISTRIBUICAO ZEFERINO LTDA</t>
  </si>
  <si>
    <t>6324-0/21-AI</t>
  </si>
  <si>
    <t>09923 D9</t>
  </si>
  <si>
    <t>SUPERMERCADO DELTA MAX LTDA</t>
  </si>
  <si>
    <t>6423-0/21-AI</t>
  </si>
  <si>
    <t>09905 D9</t>
  </si>
  <si>
    <t>JOSE CANDIDO DE OLIVEIRA SUPERMERCADO</t>
  </si>
  <si>
    <t>6424-0/21-AI</t>
  </si>
  <si>
    <t>09908 D9</t>
  </si>
  <si>
    <t>ALESSANDRA CRISTINA FERREIRA BONINE &amp; CIA LTDA</t>
  </si>
  <si>
    <t>6429-0/21-AI</t>
  </si>
  <si>
    <t>09903 D9</t>
  </si>
  <si>
    <t>MINI MERCADO IRMÃOS MELO LTDA</t>
  </si>
  <si>
    <t>6431-0/21-AI</t>
  </si>
  <si>
    <t>09901 D9</t>
  </si>
  <si>
    <t>MUNIZ &amp; BEGNAMI LTDA</t>
  </si>
  <si>
    <t>6432-0/21-AI</t>
  </si>
  <si>
    <t>09902 D9</t>
  </si>
  <si>
    <t>FISCHER MINI MERCADO LTDA</t>
  </si>
  <si>
    <t>5832-0/19-AI</t>
  </si>
  <si>
    <t>09780 D9</t>
  </si>
  <si>
    <t>FAVETTA &amp; CIA LTDA</t>
  </si>
  <si>
    <t>5845-0/19-AI</t>
  </si>
  <si>
    <t>09781 D9</t>
  </si>
  <si>
    <t>7801-0/19-AI</t>
  </si>
  <si>
    <t>09943 D9</t>
  </si>
  <si>
    <t>DROGARIA GOMES DE ARARAS LTDA</t>
  </si>
  <si>
    <t>7809-0/19-AI</t>
  </si>
  <si>
    <t>09944 D9</t>
  </si>
  <si>
    <t>1548-0/20-AI</t>
  </si>
  <si>
    <t>09880 D9</t>
  </si>
  <si>
    <t>WMB SUPERMERCADOS DO BRASIL LTDA</t>
  </si>
  <si>
    <t>6613-0/19-AI</t>
  </si>
  <si>
    <t>09790 D9</t>
  </si>
  <si>
    <t>LUIZ TONIN ATACADISTA E SUPERMERCADOS S/A</t>
  </si>
  <si>
    <t>2815-0/20-AI</t>
  </si>
  <si>
    <t>10503 D9</t>
  </si>
  <si>
    <t>6430-0/21-AI</t>
  </si>
  <si>
    <t>09904 D9</t>
  </si>
  <si>
    <t>LUCIA DE FATIMA MOREIRA DE OLIVEIRA</t>
  </si>
  <si>
    <t>3933-0/22-AI</t>
  </si>
  <si>
    <t>10507 D9</t>
  </si>
  <si>
    <t>S2L SERVIÇOS DE SAÚDE LTDA</t>
  </si>
  <si>
    <t>Assis</t>
  </si>
  <si>
    <t>001-00223-00058181-X</t>
  </si>
  <si>
    <t>46.179.941/0001-35</t>
  </si>
  <si>
    <t>FP0470/18</t>
  </si>
  <si>
    <t>Avaré</t>
  </si>
  <si>
    <t>001-00203-00043461-2</t>
  </si>
  <si>
    <t>46.634.168/0001-50</t>
  </si>
  <si>
    <t>FP0388/19</t>
  </si>
  <si>
    <t>Barretos</t>
  </si>
  <si>
    <t>001-00031-00045175-4</t>
  </si>
  <si>
    <t>5116-0/21-AI</t>
  </si>
  <si>
    <t>11053 D9</t>
  </si>
  <si>
    <t>FARMACIA SÃO FRANCISCO DE BARROS LTDA</t>
  </si>
  <si>
    <t>44.780.609/0001-04</t>
  </si>
  <si>
    <t>1861-4/10-AI</t>
  </si>
  <si>
    <t>02539 D7</t>
  </si>
  <si>
    <t>SUPERMERCADO SUPER BARRETOS LTDA</t>
  </si>
  <si>
    <t>FP0109/19</t>
  </si>
  <si>
    <t xml:space="preserve">Barueri </t>
  </si>
  <si>
    <t>001-01529-00073361-X</t>
  </si>
  <si>
    <t>46.523.015/0001-35</t>
  </si>
  <si>
    <t>FP0382/17</t>
  </si>
  <si>
    <t>Birigui</t>
  </si>
  <si>
    <t>001-0348-00080845-8</t>
  </si>
  <si>
    <t>46.151.718/0001-80</t>
  </si>
  <si>
    <t>FP093/19</t>
  </si>
  <si>
    <t>Caçapava</t>
  </si>
  <si>
    <t>001-1683-7-00118466-0</t>
  </si>
  <si>
    <t>45.189.305/0001-21</t>
  </si>
  <si>
    <t>FP0220/20</t>
  </si>
  <si>
    <t>Caraguatatuba</t>
  </si>
  <si>
    <t>001-01741-00028850-0</t>
  </si>
  <si>
    <t>0724-0/22-AI</t>
  </si>
  <si>
    <t>10968 D9</t>
  </si>
  <si>
    <t>VIA S/A</t>
  </si>
  <si>
    <t>46.482.840/0001-39</t>
  </si>
  <si>
    <t>1512-0/22-AI</t>
  </si>
  <si>
    <t>10964 D9</t>
  </si>
  <si>
    <t>ROCHA SUPERMERCADO LTDA – ME</t>
  </si>
  <si>
    <t>FP0468/18</t>
  </si>
  <si>
    <t>1008-0/20-AI</t>
  </si>
  <si>
    <t>09638 D9</t>
  </si>
  <si>
    <t>LOJAS AMERICANAS S.A.</t>
  </si>
  <si>
    <t>5532-0/21-AI</t>
  </si>
  <si>
    <t>10958 D9</t>
  </si>
  <si>
    <t>COMERCIAL BIGUS DE ALIMENTOS LTDA.</t>
  </si>
  <si>
    <t>2903-0/20-AI</t>
  </si>
  <si>
    <t>10565 D9</t>
  </si>
  <si>
    <t>DUTRA FARMA LTDA</t>
  </si>
  <si>
    <t>3167-0/20-AI</t>
  </si>
  <si>
    <t>10592 D9</t>
  </si>
  <si>
    <t>MERCADO GAROTAO MASSAGUACU EIRELI</t>
  </si>
  <si>
    <t>3174-0/20-AI</t>
  </si>
  <si>
    <t>10585 D9</t>
  </si>
  <si>
    <t>PERICLES AUGUSTO FARIA LIMA 37863168805</t>
  </si>
  <si>
    <t>2918-0/20-AI</t>
  </si>
  <si>
    <t>10577 D9</t>
  </si>
  <si>
    <t>RAIA DROGASIL S/A</t>
  </si>
  <si>
    <t>2984-0/20-AI</t>
  </si>
  <si>
    <t>10578 D9</t>
  </si>
  <si>
    <t>3182-0/20-AI</t>
  </si>
  <si>
    <t>10564 D9</t>
  </si>
  <si>
    <t>CGM - DROGARIA LTDA</t>
  </si>
  <si>
    <t>3166-0/20-AI</t>
  </si>
  <si>
    <t>10591 D9</t>
  </si>
  <si>
    <t>PLG MERCADO EIRELI</t>
  </si>
  <si>
    <t>3546-0/18-AI</t>
  </si>
  <si>
    <t>08532 D9</t>
  </si>
  <si>
    <t>LITORANEA TRANSPORTES COLETIVOS S.A.</t>
  </si>
  <si>
    <t>3531-0/18-AI</t>
  </si>
  <si>
    <t>08528 D9</t>
  </si>
  <si>
    <t>3922-0/22-AI</t>
  </si>
  <si>
    <t>11601 D9</t>
  </si>
  <si>
    <t>EDUARDO DE MORAES ANTUNES CORREA - ME</t>
  </si>
  <si>
    <t>5901-0/22-AI</t>
  </si>
  <si>
    <t>11602 D9</t>
  </si>
  <si>
    <t>V.T. DE SOUZA MELO</t>
  </si>
  <si>
    <t>5929-0/22-AI</t>
  </si>
  <si>
    <t>10975 D9</t>
  </si>
  <si>
    <t>Carapicuíba</t>
  </si>
  <si>
    <t>001-01008-00062305-9</t>
  </si>
  <si>
    <t>44.892.693/0001-40</t>
  </si>
  <si>
    <t>FP031/15</t>
  </si>
  <si>
    <t>Capão Bonito</t>
  </si>
  <si>
    <t>46.634.259/0001-95</t>
  </si>
  <si>
    <t>FP0517/17</t>
  </si>
  <si>
    <t>Cruzeiro</t>
  </si>
  <si>
    <t>001-00449-00047378-2</t>
  </si>
  <si>
    <t>3462-0/19-AI</t>
  </si>
  <si>
    <t>09185 D9</t>
  </si>
  <si>
    <t>COMERCIAL ZARAGOZA IMP. EXP. LTDA</t>
  </si>
  <si>
    <t>46.668.596/0001-01</t>
  </si>
  <si>
    <t>3463-0/19-AI</t>
  </si>
  <si>
    <t>09184 D9</t>
  </si>
  <si>
    <t>DROGARIA SÃO PAULO S. A.</t>
  </si>
  <si>
    <t>descontar prox repasse</t>
  </si>
  <si>
    <t>FP0262/23</t>
  </si>
  <si>
    <t>2023060165-3</t>
  </si>
  <si>
    <t>Diadema</t>
  </si>
  <si>
    <t>001-00717-00073005-X</t>
  </si>
  <si>
    <t>3948-0/17-AI</t>
  </si>
  <si>
    <t>01453 D9</t>
  </si>
  <si>
    <t>VOR SUPERMERCADO LTDA</t>
  </si>
  <si>
    <t>46.523.247/0001-93</t>
  </si>
  <si>
    <t>4835-0/17-AI</t>
  </si>
  <si>
    <t>01457 D9</t>
  </si>
  <si>
    <t>LMS SUPERMERCADO LTDA</t>
  </si>
  <si>
    <t>FP079/21 SP</t>
  </si>
  <si>
    <t>5819-0/22-AI</t>
  </si>
  <si>
    <t>01475 D9</t>
  </si>
  <si>
    <t>APL COMÉRCIO DE CARNES E ROTISSERIA LTDA.</t>
  </si>
  <si>
    <t>Embu das Artes</t>
  </si>
  <si>
    <t>001-02038-00028340-1</t>
  </si>
  <si>
    <t>0238-0/22-AI</t>
  </si>
  <si>
    <t>10266 D9</t>
  </si>
  <si>
    <t>DROGARIA NOVA EMBU EIRELI</t>
  </si>
  <si>
    <t>41.703.503/0001-00</t>
  </si>
  <si>
    <t>0710-0/22-AI</t>
  </si>
  <si>
    <t>11135 D9</t>
  </si>
  <si>
    <t>FP0117/19</t>
  </si>
  <si>
    <t>0728-0/22-AI</t>
  </si>
  <si>
    <t>11138 D9</t>
  </si>
  <si>
    <t>DROGARIA E PERFUMARIA RIGO LTDA</t>
  </si>
  <si>
    <t>5085-0/20-AI</t>
  </si>
  <si>
    <t>08844 D9</t>
  </si>
  <si>
    <t>SUPERMERCADOS KACULA LTDA</t>
  </si>
  <si>
    <t>0711-0/21-AI</t>
  </si>
  <si>
    <t>10281 D9</t>
  </si>
  <si>
    <t>1233-0/22-AI</t>
  </si>
  <si>
    <t>11136 D9</t>
  </si>
  <si>
    <t>3165-0/20-AI</t>
  </si>
  <si>
    <t>08537 D7</t>
  </si>
  <si>
    <t>LVSS SUPERMERCADO LTDA</t>
  </si>
  <si>
    <t>5083-0/20-AI</t>
  </si>
  <si>
    <t>08847 D9</t>
  </si>
  <si>
    <t>EGIDIA ALCANTARA VIEIRA BAZAR ME</t>
  </si>
  <si>
    <t>5086-0/20-AI</t>
  </si>
  <si>
    <t>10292 D9</t>
  </si>
  <si>
    <t>ITAU UNIBANCO S.A.</t>
  </si>
  <si>
    <t>341-00568-00080909-9</t>
  </si>
  <si>
    <t>3505-0/18-AI</t>
  </si>
  <si>
    <t>00782 D6</t>
  </si>
  <si>
    <t>REAL PAULISTA COMERCIAL DE ALIMENTOS LTDA.</t>
  </si>
  <si>
    <t>0234-0/22-AI</t>
  </si>
  <si>
    <t>10263 D9</t>
  </si>
  <si>
    <t>SEARA ALIMENTOS LTDA</t>
  </si>
  <si>
    <t>0735-0/22-AI</t>
  </si>
  <si>
    <t>10252 D9</t>
  </si>
  <si>
    <t>SUPERMERCADO IRMÃOS LOPES S/A</t>
  </si>
  <si>
    <t>Fernandópolis</t>
  </si>
  <si>
    <t>001-00402-00026502-0</t>
  </si>
  <si>
    <t>0713-0/22-AI</t>
  </si>
  <si>
    <t>10213 D9</t>
  </si>
  <si>
    <t>CASSIMIRO LEITE &amp; LEITE LTDA.</t>
  </si>
  <si>
    <t>47.842.836/0001-05 </t>
  </si>
  <si>
    <t>0740-0/22-AI</t>
  </si>
  <si>
    <t>10214 D9</t>
  </si>
  <si>
    <t>MERCEARIA M J DE SOUZA LTDA</t>
  </si>
  <si>
    <t>FP0148/19</t>
  </si>
  <si>
    <t>1221-0/22-AI</t>
  </si>
  <si>
    <t>10209 D9</t>
  </si>
  <si>
    <t>JOSELAINE TASSINO P. DE SOUZA</t>
  </si>
  <si>
    <t>0737-0/22-AI</t>
  </si>
  <si>
    <t>10201 D9</t>
  </si>
  <si>
    <t>RODRIGO FARIA MACHADO</t>
  </si>
  <si>
    <t>0739-0/22-AI</t>
  </si>
  <si>
    <t>10207 D9</t>
  </si>
  <si>
    <t>CESTARI - SUPERMERCADOS LTDA</t>
  </si>
  <si>
    <t>1212-0/22-AI</t>
  </si>
  <si>
    <t>10215 D9</t>
  </si>
  <si>
    <t>1220-0/22-AI</t>
  </si>
  <si>
    <t>10210 D9</t>
  </si>
  <si>
    <t>Ferraz de Vasconcelos</t>
  </si>
  <si>
    <t>001-07021-00026920-4</t>
  </si>
  <si>
    <t>46.523.197/0001-44</t>
  </si>
  <si>
    <t>FP0413/19</t>
  </si>
  <si>
    <t>Franca</t>
  </si>
  <si>
    <t>001-00053-00200070-9</t>
  </si>
  <si>
    <t>5327-0/16-AI</t>
  </si>
  <si>
    <t>06232 D9</t>
  </si>
  <si>
    <t>SUPERMERCADO ELIAS E MOREIRA LTDA</t>
  </si>
  <si>
    <t>47.970.769/0001-04</t>
  </si>
  <si>
    <t>0732-0/15-AI</t>
  </si>
  <si>
    <t>03623 D9</t>
  </si>
  <si>
    <t>BANCO BRADESCO FINANCIAMENTOS S.A.</t>
  </si>
  <si>
    <t>FP 0376/14</t>
  </si>
  <si>
    <t>Francisco Morato</t>
  </si>
  <si>
    <t>46.523.072/0001-14</t>
  </si>
  <si>
    <t>FP0184/19</t>
  </si>
  <si>
    <t>Guarulhos</t>
  </si>
  <si>
    <t>104-00250-00071026-0</t>
  </si>
  <si>
    <t>5118-0/21-AI</t>
  </si>
  <si>
    <t>10717 D9</t>
  </si>
  <si>
    <t>ESSENCIA NATURAL – COMÉRCIO DE PRODUTOS NATURAIS EIRELI</t>
  </si>
  <si>
    <t>46.319.000/0001-50</t>
  </si>
  <si>
    <t>5527-0/21-AI</t>
  </si>
  <si>
    <t>10719 D9</t>
  </si>
  <si>
    <t>NOTRE DAME INTERMÉDICA SAUDE S.A</t>
  </si>
  <si>
    <t>FP0504/18</t>
  </si>
  <si>
    <t>6353-0/19-AI</t>
  </si>
  <si>
    <t>10084 D9</t>
  </si>
  <si>
    <t>COMÉRCIO DE PRODUTOS FARMACEUTICOS GUARULHOS EIRELI</t>
  </si>
  <si>
    <t>5525-0/21-AI</t>
  </si>
  <si>
    <t>10714 D9</t>
  </si>
  <si>
    <t>MERCADO FONTE NOVA RECREIO LTDA</t>
  </si>
  <si>
    <t>5719-0/21-AI</t>
  </si>
  <si>
    <t>10715 D9</t>
  </si>
  <si>
    <t>ALCA INDUSTRIA E COMERCIO DE PRODUTOS DE LIMPEZA LTDA</t>
  </si>
  <si>
    <t>3521-0/18-AI</t>
  </si>
  <si>
    <t>07091 D9</t>
  </si>
  <si>
    <t>MARIA DE FATIMA BOTARIO SIQUEIRA ME</t>
  </si>
  <si>
    <t>6419-0/21-AI</t>
  </si>
  <si>
    <t>10721 D9</t>
  </si>
  <si>
    <t>ESTALAGEM TERRA NOVA LTDA</t>
  </si>
  <si>
    <t>6610-0/19-AI</t>
  </si>
  <si>
    <t>10086 D9</t>
  </si>
  <si>
    <t>MADEL COMERCIO DE MADEIRAS E FERRAGENS LTDA</t>
  </si>
  <si>
    <t>1809-0/20-AI</t>
  </si>
  <si>
    <t>10099 D9</t>
  </si>
  <si>
    <t>1800-0/20-AI</t>
  </si>
  <si>
    <t>10102 D9</t>
  </si>
  <si>
    <t>FAZ SORRISOS GUARULHOS LTDA.</t>
  </si>
  <si>
    <t>3170-0/20-AI</t>
  </si>
  <si>
    <t>10120 D9</t>
  </si>
  <si>
    <t>FARMACIA VIOLETA LTDA</t>
  </si>
  <si>
    <t>5526-0/21-AI</t>
  </si>
  <si>
    <t>10716 D9</t>
  </si>
  <si>
    <t>MERCADINHO VILA BONSUCESSO LTDA</t>
  </si>
  <si>
    <t>5119-0/21-AI</t>
  </si>
  <si>
    <t>10720 D9</t>
  </si>
  <si>
    <t>2075-0/18-AI</t>
  </si>
  <si>
    <t>07087 D9</t>
  </si>
  <si>
    <t>LOJAS BELIAN MODA LTDA</t>
  </si>
  <si>
    <t>3828-0-19-AI</t>
  </si>
  <si>
    <t>07115 D9</t>
  </si>
  <si>
    <t>GREAT FOOD COMERCIO DE LANCHES LTDA</t>
  </si>
  <si>
    <t>5045-0/22-AI</t>
  </si>
  <si>
    <t>10747 D9</t>
  </si>
  <si>
    <t>AMADEUS OTICA E COMERCIO EIRELI</t>
  </si>
  <si>
    <t>5046-0/22-AI</t>
  </si>
  <si>
    <t>10746 D9</t>
  </si>
  <si>
    <t>PET SHOP NIZOLLI LTDA</t>
  </si>
  <si>
    <t>5065-0/22-AI</t>
  </si>
  <si>
    <t>10748 D9</t>
  </si>
  <si>
    <t>KIBOIADA COMERCIO DE CARNES - EIRELI</t>
  </si>
  <si>
    <t>5806-0/22-AI</t>
  </si>
  <si>
    <t>11079 D9</t>
  </si>
  <si>
    <t>CARREFOUR COMÉRCIO E INDÚSTRIA LTDA</t>
  </si>
  <si>
    <t>7962-0/19-AI</t>
  </si>
  <si>
    <t>10089 D9</t>
  </si>
  <si>
    <t>ANHANGUERA EDUCACIONAL LTDA</t>
  </si>
  <si>
    <t>Guarujá</t>
  </si>
  <si>
    <t xml:space="preserve">44.959.021/0001-04 </t>
  </si>
  <si>
    <t>FP0243/20</t>
  </si>
  <si>
    <t xml:space="preserve">Hortolândia </t>
  </si>
  <si>
    <t>001-6983-3-00200166-7</t>
  </si>
  <si>
    <t>67.995.027/0001-32</t>
  </si>
  <si>
    <t>FP0190/17</t>
  </si>
  <si>
    <t>Ibiúna</t>
  </si>
  <si>
    <t>001-00825-00073003-3</t>
  </si>
  <si>
    <t>2576-0/21-AI</t>
  </si>
  <si>
    <t>08659 D9</t>
  </si>
  <si>
    <t>DJALMA F TEIXEIRA MÓVEIS</t>
  </si>
  <si>
    <t>46.634.531/0001-37</t>
  </si>
  <si>
    <t>5059-0/22-AI</t>
  </si>
  <si>
    <t>08661 D9</t>
  </si>
  <si>
    <t>SAMIRA PRESENTES E UTILIDADE DOMÉSTICA LTDA</t>
  </si>
  <si>
    <t>FP0154/20</t>
  </si>
  <si>
    <t>Indaiatuba</t>
  </si>
  <si>
    <t>001-00929-00052929-X</t>
  </si>
  <si>
    <t>1214-0/22-AI</t>
  </si>
  <si>
    <t>04897 D9</t>
  </si>
  <si>
    <t>44.733.608/0001-09</t>
  </si>
  <si>
    <t>6188-0/21-AI</t>
  </si>
  <si>
    <t>04895 D9</t>
  </si>
  <si>
    <t>KALUNGA S/A</t>
  </si>
  <si>
    <t>FP0459/18</t>
  </si>
  <si>
    <t>3224-0/20-AI</t>
  </si>
  <si>
    <t>04889 D9</t>
  </si>
  <si>
    <t>PHCV SUPERMERCADO LTDA</t>
  </si>
  <si>
    <t>3942-0/17-AI</t>
  </si>
  <si>
    <t>00272 D9</t>
  </si>
  <si>
    <t>VERZANI E SANDRINI PARKING ESTACIONAMENTO LTDA</t>
  </si>
  <si>
    <t>6329-0/21-AI</t>
  </si>
  <si>
    <t>04900 D9</t>
  </si>
  <si>
    <t>ADISER COMERCIO DE ALIMENTOS LTDA</t>
  </si>
  <si>
    <t>Itapecerica da Serra</t>
  </si>
  <si>
    <t xml:space="preserve">46.523.130/0001-00 </t>
  </si>
  <si>
    <t>FP0389/19</t>
  </si>
  <si>
    <t>Itapetininga</t>
  </si>
  <si>
    <t>001-00199-00006141-7</t>
  </si>
  <si>
    <t>1022-0/20-AI</t>
  </si>
  <si>
    <t>06434 D9</t>
  </si>
  <si>
    <t>46.634.291/0001-70</t>
  </si>
  <si>
    <t>1023-0/20-AI</t>
  </si>
  <si>
    <t>06436 D9</t>
  </si>
  <si>
    <t>VIVIANE APARECIDA VEROLESE EPP</t>
  </si>
  <si>
    <t>FP0155/21</t>
  </si>
  <si>
    <t>5811-0/19-AI</t>
  </si>
  <si>
    <t>06428 D9</t>
  </si>
  <si>
    <t>Itaquaquecetuba</t>
  </si>
  <si>
    <t>001-06882-00130687-1</t>
  </si>
  <si>
    <t>46.316.600/0001-64</t>
  </si>
  <si>
    <t>FP0384/19</t>
  </si>
  <si>
    <t>Itu</t>
  </si>
  <si>
    <t>001-00354-00073014-9</t>
  </si>
  <si>
    <t>46.634.440/0001-00</t>
  </si>
  <si>
    <t>FP0485/16</t>
  </si>
  <si>
    <t>Jacareí</t>
  </si>
  <si>
    <t>001-00683-00101317-3</t>
  </si>
  <si>
    <t>7553-0/17-AI</t>
  </si>
  <si>
    <t>07465 D9</t>
  </si>
  <si>
    <t>SUPERMERCADO SHIBATA LTDA</t>
  </si>
  <si>
    <t>46.694.139/0001-83</t>
  </si>
  <si>
    <t>2802-0/15-AI</t>
  </si>
  <si>
    <t>04810 D9</t>
  </si>
  <si>
    <t>TATIANA CRISTINA MOTA</t>
  </si>
  <si>
    <t>FP0465/18</t>
  </si>
  <si>
    <t>4253-0/22-AI</t>
  </si>
  <si>
    <t>11352 D9</t>
  </si>
  <si>
    <t>COOP - COOPERATIVA DE CONSUMO</t>
  </si>
  <si>
    <t>4254-0/22-AI</t>
  </si>
  <si>
    <t>11354 D9</t>
  </si>
  <si>
    <t>LOJAS TEDDY ART. P/PRESENTES LTDA - EPP</t>
  </si>
  <si>
    <t>Jaguariúna</t>
  </si>
  <si>
    <t>001-02200-00130065-2</t>
  </si>
  <si>
    <t>2565-0/21-AI</t>
  </si>
  <si>
    <t>10319 D9</t>
  </si>
  <si>
    <t>R 2 DROGARIA LTDA.</t>
  </si>
  <si>
    <t>46.410.866/0001-71</t>
  </si>
  <si>
    <t>2812-0/20-AI</t>
  </si>
  <si>
    <t>10303 F9</t>
  </si>
  <si>
    <t>FP076/19</t>
  </si>
  <si>
    <t>6330-0/21-AI</t>
  </si>
  <si>
    <t>10325 D9</t>
  </si>
  <si>
    <t>6331-0/21-AI</t>
  </si>
  <si>
    <t>10323 D9</t>
  </si>
  <si>
    <t>EMG MINIMERCADO LTDA</t>
  </si>
  <si>
    <t>Jundiaí</t>
  </si>
  <si>
    <t>001-00340-00280193-0</t>
  </si>
  <si>
    <t>7640-0/19-AI</t>
  </si>
  <si>
    <t>08761 D9</t>
  </si>
  <si>
    <t>ROLDÃO AUTO SERVIÇO COMERCIO DE ALIMENTOS LTDA</t>
  </si>
  <si>
    <t>45.780.103/0001-50</t>
  </si>
  <si>
    <t>1046-0/21-AI</t>
  </si>
  <si>
    <t>08795 D9</t>
  </si>
  <si>
    <t>IRMÃOS RUSSI LIMITADA</t>
  </si>
  <si>
    <t>FP0375/19</t>
  </si>
  <si>
    <t>5505-0/21-AI</t>
  </si>
  <si>
    <t>08788 D9</t>
  </si>
  <si>
    <t>MERCADO TERRA DA UVA</t>
  </si>
  <si>
    <t>Juquiá</t>
  </si>
  <si>
    <t>001-02228 - 00018057-2</t>
  </si>
  <si>
    <t>46.585.964/0001-40</t>
  </si>
  <si>
    <t>Limeira</t>
  </si>
  <si>
    <t>001-00216-X-00130316-3</t>
  </si>
  <si>
    <t>2255-0/17-AI</t>
  </si>
  <si>
    <t>06828 D9</t>
  </si>
  <si>
    <t>SIMNET TELECOMUNICAÇÕES LTDA - EPP</t>
  </si>
  <si>
    <t>45.132.495/​0001-40 </t>
  </si>
  <si>
    <t>FP0214/19</t>
  </si>
  <si>
    <t>Lins</t>
  </si>
  <si>
    <t>001-00058-00073014-9</t>
  </si>
  <si>
    <t>1192-0/15-AI</t>
  </si>
  <si>
    <t>04411 D9</t>
  </si>
  <si>
    <t>VICTORY FASHION MODA E ACESSORIOS LTDA.- ME</t>
  </si>
  <si>
    <t>Mauá</t>
  </si>
  <si>
    <t>001-06863-0030292-9</t>
  </si>
  <si>
    <t>4721-0/15-AI</t>
  </si>
  <si>
    <t>05566 D9</t>
  </si>
  <si>
    <t>BRSC COMERCIO DE ALIMENTOS EIRELI</t>
  </si>
  <si>
    <t xml:space="preserve">46.522.959/0001-98 </t>
  </si>
  <si>
    <t>4592-0/15-AI</t>
  </si>
  <si>
    <t>05565 D9</t>
  </si>
  <si>
    <t>FP 0690/14</t>
  </si>
  <si>
    <t>FP 0080/21</t>
  </si>
  <si>
    <t>Mogi das Cruzes</t>
  </si>
  <si>
    <t>001-00294-00130137-3</t>
  </si>
  <si>
    <t>7653-0/19-AI</t>
  </si>
  <si>
    <t>07731 D9</t>
  </si>
  <si>
    <t>CHEN ZHONG BIN</t>
  </si>
  <si>
    <t>46.523.270/0001-88</t>
  </si>
  <si>
    <t>2822-0/20-AI</t>
  </si>
  <si>
    <t>07740 D9</t>
  </si>
  <si>
    <t>E. RODRIGUES COMERCIO DE ALIMENTOS - EIRELI</t>
  </si>
  <si>
    <t>FP0455/18</t>
  </si>
  <si>
    <t>2823-0/20-AI</t>
  </si>
  <si>
    <t>07741 D9</t>
  </si>
  <si>
    <t>MARCILIO PINTO DE GODOY FILHO</t>
  </si>
  <si>
    <t>0362-0/05-AI</t>
  </si>
  <si>
    <t>0040 D3</t>
  </si>
  <si>
    <t>CLARO S/A</t>
  </si>
  <si>
    <t>4785-0/18-AI</t>
  </si>
  <si>
    <t>07721 D9</t>
  </si>
  <si>
    <t>AUTO POSTO MOGIANO LTDA</t>
  </si>
  <si>
    <t>3901-0/22-AI</t>
  </si>
  <si>
    <t>10430 D9</t>
  </si>
  <si>
    <t>V L FOLEGATTI EIRELI EPP</t>
  </si>
  <si>
    <t>3902-0/22-AI</t>
  </si>
  <si>
    <t>10427 D9</t>
  </si>
  <si>
    <t>AMIN ANDRE AREDA BAGHOSS - ME</t>
  </si>
  <si>
    <t>3934-0/22-AI</t>
  </si>
  <si>
    <t>10426 d9</t>
  </si>
  <si>
    <t>4250-0/22-AI</t>
  </si>
  <si>
    <t>10433 D9</t>
  </si>
  <si>
    <t>TRILLER JEANS COMÉRCIO DE VESTUÁRIO LTDA</t>
  </si>
  <si>
    <t>5804-0/22-AI</t>
  </si>
  <si>
    <t>10435 D9</t>
  </si>
  <si>
    <t>ARSHED SUHEEL NAJEM</t>
  </si>
  <si>
    <t>Osasco</t>
  </si>
  <si>
    <t>001-00637-00130459-3</t>
  </si>
  <si>
    <t>5592-0/21-AI</t>
  </si>
  <si>
    <t>11003 D9</t>
  </si>
  <si>
    <t>PAES E DOCES SAGARANA LTDA – ME</t>
  </si>
  <si>
    <t>46.523.171/0001-04</t>
  </si>
  <si>
    <t>0712-0/22-AI</t>
  </si>
  <si>
    <t>11010 D9</t>
  </si>
  <si>
    <t>SUPERMERCADO AYROSA LTDA</t>
  </si>
  <si>
    <t>FP0348/19</t>
  </si>
  <si>
    <t>0718-0/22-AI</t>
  </si>
  <si>
    <t>11017 D9</t>
  </si>
  <si>
    <t>0720-0/22-AI</t>
  </si>
  <si>
    <t>11016 D9</t>
  </si>
  <si>
    <t>COMERCIAL N &amp; P LTDA</t>
  </si>
  <si>
    <t>2905-0/20-AI</t>
  </si>
  <si>
    <t>10346 D9</t>
  </si>
  <si>
    <t>MIXTER ATACADO E VAREJO DE GENEROS ALIMENTICIOS LTDA</t>
  </si>
  <si>
    <t>2676-/20-AI</t>
  </si>
  <si>
    <t>10478 D9</t>
  </si>
  <si>
    <t>4824-0/20-AI</t>
  </si>
  <si>
    <t>10494 D9</t>
  </si>
  <si>
    <t>ROSA DE SARON COMERCIO DE COMBUSTIVEIS LTDA</t>
  </si>
  <si>
    <t>5588-0/21-AI</t>
  </si>
  <si>
    <t>11004 D9</t>
  </si>
  <si>
    <t>DANIEL PEREIRA SILVA – MINIMERCADO</t>
  </si>
  <si>
    <t>5343-0/18-AI</t>
  </si>
  <si>
    <t>08570 D9</t>
  </si>
  <si>
    <t>AUTO POSTO PARADA 52 LTDA</t>
  </si>
  <si>
    <t>6604-0/19-AI</t>
  </si>
  <si>
    <t>09756 D9</t>
  </si>
  <si>
    <t>PANIFICADORA E MINIMERCADO NONA CATERINA LTDA – ME</t>
  </si>
  <si>
    <t>5130-0/21-AI</t>
  </si>
  <si>
    <t>11007 D9</t>
  </si>
  <si>
    <t>MERCADÃO DE CARNES NOVILHÃO LTDA.</t>
  </si>
  <si>
    <t>2566-0/20-AI</t>
  </si>
  <si>
    <t>10338 D9</t>
  </si>
  <si>
    <t>BANCO BRADESCO S. A.</t>
  </si>
  <si>
    <t>0714-0/22-AI</t>
  </si>
  <si>
    <t>11012 D9</t>
  </si>
  <si>
    <t>AUTO POSTO LOMBARDIA DI ITALIA EIRELI</t>
  </si>
  <si>
    <t>2897-0/20-AI</t>
  </si>
  <si>
    <t>10344 D9</t>
  </si>
  <si>
    <t>SUPERMERCADOS IRMÃOS LOPES S/A</t>
  </si>
  <si>
    <t>2913-0/20-AI</t>
  </si>
  <si>
    <t>10476 D9</t>
  </si>
  <si>
    <t>3001-0/22-AI</t>
  </si>
  <si>
    <t>11022 D9</t>
  </si>
  <si>
    <t>MINIMERCADO FAVORITO EIRELI</t>
  </si>
  <si>
    <t>3002-0/22-AI</t>
  </si>
  <si>
    <t>11021 D9</t>
  </si>
  <si>
    <t>RAQUEL PAPELARIA E EMBALAGENS LTDA</t>
  </si>
  <si>
    <t>3004-0/22-AI</t>
  </si>
  <si>
    <t>11024 D9</t>
  </si>
  <si>
    <t>3006-0/22-AI</t>
  </si>
  <si>
    <t>11020 D9</t>
  </si>
  <si>
    <t>5132-0/21-AI</t>
  </si>
  <si>
    <t>11009 D9</t>
  </si>
  <si>
    <t>3000-0/22-AI</t>
  </si>
  <si>
    <t>11025 D9</t>
  </si>
  <si>
    <t>SILVA E BARBOSA COMÉRCIO DE ALIMENTOS LTDA</t>
  </si>
  <si>
    <t>3005-0/22-AI</t>
  </si>
  <si>
    <t>11726 D9</t>
  </si>
  <si>
    <t>5823-0/22-AI</t>
  </si>
  <si>
    <t>11731 D9</t>
  </si>
  <si>
    <t>SAN DIEGO SUPERMERCADO EIRELI</t>
  </si>
  <si>
    <t>5935-0/22-AI</t>
  </si>
  <si>
    <t>11011 D9</t>
  </si>
  <si>
    <t>ARCO IRIS PRODUTOS FARMACEUTICOS LTDA</t>
  </si>
  <si>
    <t>Pindamonhangaba</t>
  </si>
  <si>
    <t>001-0574-6-00073009-2</t>
  </si>
  <si>
    <t>45.226.214/0001-19</t>
  </si>
  <si>
    <t>FP0146/19</t>
  </si>
  <si>
    <t>Piracicaba</t>
  </si>
  <si>
    <t>001-00056-00200123-3</t>
  </si>
  <si>
    <t>0221-0/22-AI</t>
  </si>
  <si>
    <t>09566 D9</t>
  </si>
  <si>
    <t>CARREFOUR COMERCIO E INDUSTRIA LTDA</t>
  </si>
  <si>
    <t>46.341.038/0001-29</t>
  </si>
  <si>
    <t>0226-0/22-AI</t>
  </si>
  <si>
    <t>09567 D9</t>
  </si>
  <si>
    <t>LUIS CASSIO MENDES SILVEIRA</t>
  </si>
  <si>
    <t>FP0336/18</t>
  </si>
  <si>
    <t>0230-0/22-AI</t>
  </si>
  <si>
    <t>09565 D9</t>
  </si>
  <si>
    <t>PADARIA E CONFEITARIA TAKAKI LTDA – EPP</t>
  </si>
  <si>
    <t>0711-0/22-AI</t>
  </si>
  <si>
    <t>09575 D9</t>
  </si>
  <si>
    <t>PIZZOL &amp; PIZZOL LTDA</t>
  </si>
  <si>
    <t>5507-0/21-AI</t>
  </si>
  <si>
    <t>09559 D9</t>
  </si>
  <si>
    <t>COMERCIAL SACILOTTO LTDA</t>
  </si>
  <si>
    <t>6193-0/21-AI</t>
  </si>
  <si>
    <t>09560 S9</t>
  </si>
  <si>
    <t>MONTE BELLO NASTARO EIRELI</t>
  </si>
  <si>
    <t>1210-0/22-AI</t>
  </si>
  <si>
    <t>09574 D9</t>
  </si>
  <si>
    <t>F RODRIGUES DE SOUZA ROTISSERI</t>
  </si>
  <si>
    <t>1012-0/20-AI</t>
  </si>
  <si>
    <t>09539 D9</t>
  </si>
  <si>
    <t>CONEXÃO ROCK WEAR COMÉRCIO DE ROUPAS LTDA - ME</t>
  </si>
  <si>
    <t>1275-0/20-AI</t>
  </si>
  <si>
    <t>09548 D9</t>
  </si>
  <si>
    <t>VAREJÃO PRESOTTO LTDA</t>
  </si>
  <si>
    <t>1285-0/20-AI</t>
  </si>
  <si>
    <t>09542 D9</t>
  </si>
  <si>
    <t>VIOTTI &amp; LIMA GOMES LTDA.</t>
  </si>
  <si>
    <t>1540-0/20-AI</t>
  </si>
  <si>
    <t>09550 D9</t>
  </si>
  <si>
    <t>POPPI COMERCIO DE HORTIFRUTIGRANJEIROS E LANCHONETE EIRELI</t>
  </si>
  <si>
    <t>3215-0/20-AI</t>
  </si>
  <si>
    <t>10161 D9</t>
  </si>
  <si>
    <t>COMERCIAL INDEPENDENCIA DE PRODUTOS CIRURGICOS E HOSPITALARES EIRELI</t>
  </si>
  <si>
    <t>3227-0/20-AI</t>
  </si>
  <si>
    <t>10163 D9</t>
  </si>
  <si>
    <t>1441-3/07-AI</t>
  </si>
  <si>
    <t>01208 D6</t>
  </si>
  <si>
    <t>CAIXA ECONOMICA FEDERAL</t>
  </si>
  <si>
    <t>1305-0/17-AI</t>
  </si>
  <si>
    <t>07253 D9</t>
  </si>
  <si>
    <t>COBASI COMÉRCIO DE PROD BÁSICOS E INDUSTRIALIZADOS LTDA</t>
  </si>
  <si>
    <t>1579-0/17-AI</t>
  </si>
  <si>
    <t>07260 D9</t>
  </si>
  <si>
    <t>BRASIL FRANSHISING PARTICIPAÇÕES S.A.</t>
  </si>
  <si>
    <t>3902-0/13-AI</t>
  </si>
  <si>
    <t>01982 D9</t>
  </si>
  <si>
    <t>N. J. PERREIRA - ME</t>
  </si>
  <si>
    <t>0412-0/15-AI</t>
  </si>
  <si>
    <t>04379 D9</t>
  </si>
  <si>
    <t>M.A.B. ROBERTO ME</t>
  </si>
  <si>
    <t>6655-0/17-AI</t>
  </si>
  <si>
    <t>07591 D9</t>
  </si>
  <si>
    <t>PANETERIA SUIÇA LTDA -- ME</t>
  </si>
  <si>
    <t>2215-0/18-AI</t>
  </si>
  <si>
    <t>08312 D9</t>
  </si>
  <si>
    <t>SANTOS E SENE COMERCIO DE VESTUARIO LTDA - ME</t>
  </si>
  <si>
    <t>3537-0/18-AI</t>
  </si>
  <si>
    <t>08329 D9</t>
  </si>
  <si>
    <t>CONSTRUDECOR S/A</t>
  </si>
  <si>
    <t>7302-0/18-AI</t>
  </si>
  <si>
    <t>08372 D9</t>
  </si>
  <si>
    <t>CELSO CAMILO DO AMARAL - ME</t>
  </si>
  <si>
    <t>7340-0/18-AI</t>
  </si>
  <si>
    <t>08352 D9</t>
  </si>
  <si>
    <t>7342-0/18-AI</t>
  </si>
  <si>
    <t>08355 D9</t>
  </si>
  <si>
    <t>2132-0/19-AI</t>
  </si>
  <si>
    <t>09020 D9</t>
  </si>
  <si>
    <t>HAVAN S.A.</t>
  </si>
  <si>
    <t>7641-0/19-AI</t>
  </si>
  <si>
    <t>09532 D9</t>
  </si>
  <si>
    <t>5056-0/22-AI</t>
  </si>
  <si>
    <t>10191 D9</t>
  </si>
  <si>
    <t>COPIADORA E PAPELARIA 2000 LTDA ME</t>
  </si>
  <si>
    <t>5062-0/22-AI</t>
  </si>
  <si>
    <t>10198 D9</t>
  </si>
  <si>
    <t>MODA COUNTRY AMERICAN TEXAS LTDA ME</t>
  </si>
  <si>
    <t>1234-0/22-AI</t>
  </si>
  <si>
    <t>09573 D9</t>
  </si>
  <si>
    <t>SAINT-GOBAIN DISTRIBUIÇÃO BRASIL LTDA</t>
  </si>
  <si>
    <t>3011-0/22-AI</t>
  </si>
  <si>
    <t>10185 D9</t>
  </si>
  <si>
    <t>SENDAS DISTRIBUIDORA S/A</t>
  </si>
  <si>
    <t>3013-0/22-AI</t>
  </si>
  <si>
    <t>10188 D9</t>
  </si>
  <si>
    <t>PAPELARIA JOÃO AVILA EIRELI</t>
  </si>
  <si>
    <t>3916-0/22-AI</t>
  </si>
  <si>
    <t>10190 D9</t>
  </si>
  <si>
    <t>YANYAN IMPORT'S COMERCIAL LTDA</t>
  </si>
  <si>
    <t>3012-0/22-AI</t>
  </si>
  <si>
    <t>10186 D9</t>
  </si>
  <si>
    <t>3300-0/22-AI</t>
  </si>
  <si>
    <t>09564 D9</t>
  </si>
  <si>
    <t>3920-0/22-AI</t>
  </si>
  <si>
    <t>10182 D9</t>
  </si>
  <si>
    <t>BEIRA RIO COMÉRCIO, EXPORTAÇÃO E IMPORTAÇÃO DE PROD ALIMENTÍCIOS LTDA</t>
  </si>
  <si>
    <t>3921-0/22-AI</t>
  </si>
  <si>
    <t>10189 D9</t>
  </si>
  <si>
    <t>SUPER MODA PIRACICABA LTDA</t>
  </si>
  <si>
    <t>4239-0/22-AI</t>
  </si>
  <si>
    <t>09569 D9</t>
  </si>
  <si>
    <t>THUAGO CARDOSO ALVES - AÇOUGUE</t>
  </si>
  <si>
    <t>4240-0/22-AI</t>
  </si>
  <si>
    <t>09570 D9</t>
  </si>
  <si>
    <t>SUPERMERCADOS JAU SERVE LTDA</t>
  </si>
  <si>
    <t>4241-0/22-AI</t>
  </si>
  <si>
    <t>09571 D9</t>
  </si>
  <si>
    <t>4247-0/22-AI</t>
  </si>
  <si>
    <t>10802 D9</t>
  </si>
  <si>
    <t>5050-0/22-AI</t>
  </si>
  <si>
    <t>10193 D9</t>
  </si>
  <si>
    <t>5052-0/22-AI</t>
  </si>
  <si>
    <t>10196 D9</t>
  </si>
  <si>
    <t>S. A. SUPERMERCADO LTDA</t>
  </si>
  <si>
    <t>5807-0/22-AI</t>
  </si>
  <si>
    <t>10808 D9</t>
  </si>
  <si>
    <t>Praia Grande</t>
  </si>
  <si>
    <t>001-01412-00130119-5</t>
  </si>
  <si>
    <t>2296-0/20-AI</t>
  </si>
  <si>
    <t>08065 D9</t>
  </si>
  <si>
    <t>LOJAS RIACHUELO S.A.</t>
  </si>
  <si>
    <t>46.177.531/0001-55</t>
  </si>
  <si>
    <t>3923-0/22-AI</t>
  </si>
  <si>
    <t>10378 D9</t>
  </si>
  <si>
    <t>REDE FORTE DO BOQUEIRAO SUPERMERCADO LTDA</t>
  </si>
  <si>
    <t>FP0448/18</t>
  </si>
  <si>
    <t>Presidente Epitácio</t>
  </si>
  <si>
    <t>001-00971-0330039-0</t>
  </si>
  <si>
    <t>55.293.427/0001-17</t>
  </si>
  <si>
    <t>FP0152/21</t>
  </si>
  <si>
    <t>POÁ</t>
  </si>
  <si>
    <t>001-02466-00130388-0</t>
  </si>
  <si>
    <t>0376-7/12-AI</t>
  </si>
  <si>
    <t xml:space="preserve">06115 D7 </t>
  </si>
  <si>
    <t>DROGARIA NOVE DE JULHO POA LTDA ME</t>
  </si>
  <si>
    <t>55.021.455/0001-85</t>
  </si>
  <si>
    <t>3301-4/11-AI</t>
  </si>
  <si>
    <t>05175 D7</t>
  </si>
  <si>
    <t>SUPERMERCADO MAIS X LTDA</t>
  </si>
  <si>
    <t>FP0207/21</t>
  </si>
  <si>
    <t>5735-0/15-AI</t>
  </si>
  <si>
    <t>02873 D9</t>
  </si>
  <si>
    <t>BANCO BRADESCO S/A</t>
  </si>
  <si>
    <t>Pompeia</t>
  </si>
  <si>
    <t xml:space="preserve">44.483.444/0001-09 </t>
  </si>
  <si>
    <t>FP0248/20</t>
  </si>
  <si>
    <t>Presidente Prudente</t>
  </si>
  <si>
    <t>001-00097-00130699-5</t>
  </si>
  <si>
    <t>5817-0/19-AI</t>
  </si>
  <si>
    <t>06666 D7</t>
  </si>
  <si>
    <t>BALAS CEDRAL LTDA</t>
  </si>
  <si>
    <t xml:space="preserve">55.356.653/0001-08 </t>
  </si>
  <si>
    <t>5820-0/19-AI</t>
  </si>
  <si>
    <t>06670 D7</t>
  </si>
  <si>
    <t>F C COMERCIO DE FOGOS DE ARTIFICIOS E BRINDES LTDA</t>
  </si>
  <si>
    <t>FP0481/18</t>
  </si>
  <si>
    <t>6332-0/15-AI</t>
  </si>
  <si>
    <t>03752 D9</t>
  </si>
  <si>
    <t>5741-0/15-AI</t>
  </si>
  <si>
    <t>04674 D7</t>
  </si>
  <si>
    <t>CREUZA MARQUES DA SILVA 05591559808</t>
  </si>
  <si>
    <t>6039-0/19-AI</t>
  </si>
  <si>
    <t>06671 D7</t>
  </si>
  <si>
    <t>FERNANDA VIANNA DA CUNHA - ME</t>
  </si>
  <si>
    <t>Promissão</t>
  </si>
  <si>
    <t>001-00148-00073031-9</t>
  </si>
  <si>
    <t>44.558.856/0001-52</t>
  </si>
  <si>
    <t>FP0132/21 SP</t>
  </si>
  <si>
    <t>Ribeirão Pires</t>
  </si>
  <si>
    <t>001-00869-00054434-5</t>
  </si>
  <si>
    <t>46.522.967/0001-34</t>
  </si>
  <si>
    <t>FP0201/19</t>
  </si>
  <si>
    <t>Ribeirão Preto</t>
  </si>
  <si>
    <t>001-00028-00230403-1</t>
  </si>
  <si>
    <t>56.024.581/0001-56</t>
  </si>
  <si>
    <t>FP0156/17</t>
  </si>
  <si>
    <t>Rio Claro</t>
  </si>
  <si>
    <t>001-00172-00066382-4</t>
  </si>
  <si>
    <t>2059-0/21-AI</t>
  </si>
  <si>
    <t>06552 D9</t>
  </si>
  <si>
    <t>COMERCIAL ZARAGOZA IMPORTAÇÃO E EXPORTAÇÃO LIMITADA</t>
  </si>
  <si>
    <t xml:space="preserve">45.774.064/0001-88 </t>
  </si>
  <si>
    <t>2060-0/21-AI</t>
  </si>
  <si>
    <t>06554 D9</t>
  </si>
  <si>
    <t>SAVEGNAGO SUPERMERCADOS LTDA</t>
  </si>
  <si>
    <t>FP0035/20</t>
  </si>
  <si>
    <t>6066-0/16-AI</t>
  </si>
  <si>
    <t>06417 D9</t>
  </si>
  <si>
    <t>POSTO DE SERVIÇOS E ABASTECIMENTO JLF LTDA</t>
  </si>
  <si>
    <t>FP0515/15</t>
  </si>
  <si>
    <t>7393-0/18-AI</t>
  </si>
  <si>
    <t>06425 D9</t>
  </si>
  <si>
    <t>COMERCIAL DE COMBUSTIVEIS APOLLO RIO CLARO LTDA - EPP</t>
  </si>
  <si>
    <t>Santa Barbara D'Oeste</t>
  </si>
  <si>
    <t>001-00459-00073002-5</t>
  </si>
  <si>
    <t>46.422.408/0001-52</t>
  </si>
  <si>
    <t>FP0169/19</t>
  </si>
  <si>
    <t>Santa Gertrudes</t>
  </si>
  <si>
    <t>001-04566-00130004-0</t>
  </si>
  <si>
    <t>45.732.377/0001-73 </t>
  </si>
  <si>
    <t>FP0425/17</t>
  </si>
  <si>
    <t xml:space="preserve">Santa Isabel </t>
  </si>
  <si>
    <t>001-02578-00005070-9</t>
  </si>
  <si>
    <t>56.900.848/0001-21</t>
  </si>
  <si>
    <t>FP083/21 SP</t>
  </si>
  <si>
    <t>Santos</t>
  </si>
  <si>
    <t>001-00004-00250342-5</t>
  </si>
  <si>
    <t>5506-0/21-AI</t>
  </si>
  <si>
    <t>09457 D9</t>
  </si>
  <si>
    <t>SCB DISTRIBUIÇÃO E COMERCIO VAREJISTA DE ALIMENTOS LTDA</t>
  </si>
  <si>
    <t>58.200.015/0001-83</t>
  </si>
  <si>
    <t>1280-0/20-AI</t>
  </si>
  <si>
    <t>09486 D9</t>
  </si>
  <si>
    <t>EMPORIO DOM JOSE LTDA EPP</t>
  </si>
  <si>
    <t>FP0272/23</t>
  </si>
  <si>
    <t>0208-0/22-AI</t>
  </si>
  <si>
    <t>09095 D9</t>
  </si>
  <si>
    <t>COMPANHIA BRASILEIRA DE DISTRIBUIÇÃO</t>
  </si>
  <si>
    <t>0211-0/22-AI</t>
  </si>
  <si>
    <t>09473 D9</t>
  </si>
  <si>
    <t>0213-0/22-AI</t>
  </si>
  <si>
    <t>09468 D9</t>
  </si>
  <si>
    <t>0214-0/22-AI</t>
  </si>
  <si>
    <t>09475 D9</t>
  </si>
  <si>
    <t>5196-0/19-AI</t>
  </si>
  <si>
    <t>08716 D9</t>
  </si>
  <si>
    <t>7620-0/19-AI</t>
  </si>
  <si>
    <t>090833 D9</t>
  </si>
  <si>
    <t>2567-0/21-AI</t>
  </si>
  <si>
    <t>09456 D9</t>
  </si>
  <si>
    <t>BMP UTILIDADES DOMESTICAS SA</t>
  </si>
  <si>
    <t>0206-0/22-AI</t>
  </si>
  <si>
    <t>09463 D9</t>
  </si>
  <si>
    <t>1231-0/22-AI</t>
  </si>
  <si>
    <t>10039 D9</t>
  </si>
  <si>
    <t>2570-0/20-AI</t>
  </si>
  <si>
    <t>09100 D9</t>
  </si>
  <si>
    <t>CNR SUPERMERCADO LTDA</t>
  </si>
  <si>
    <t>0205-0/22-AI</t>
  </si>
  <si>
    <t>10026 D9</t>
  </si>
  <si>
    <t>0212-0/22-AI</t>
  </si>
  <si>
    <t>09472 D9</t>
  </si>
  <si>
    <t>2501-0/22-AI</t>
  </si>
  <si>
    <t>09474 D9</t>
  </si>
  <si>
    <t>SUPERMERCADO SÃO JUDAS LTDA.</t>
  </si>
  <si>
    <t>8056-0/17-AI</t>
  </si>
  <si>
    <t>08152 D9</t>
  </si>
  <si>
    <t>4778-0/16-AI</t>
  </si>
  <si>
    <t>06527 D9</t>
  </si>
  <si>
    <t>JANAINA MARA LOBAO - ME</t>
  </si>
  <si>
    <t>5326-0/18-AI</t>
  </si>
  <si>
    <t>08200 D9</t>
  </si>
  <si>
    <t>PADARIA AMANDA LTDA</t>
  </si>
  <si>
    <t>7373-0/18-AI</t>
  </si>
  <si>
    <t>08186 D9</t>
  </si>
  <si>
    <t>SUPERMERCADO BARROS LTDA.</t>
  </si>
  <si>
    <t>2639-0/17-AI</t>
  </si>
  <si>
    <t>06156 D9</t>
  </si>
  <si>
    <t>ROLDÃO AUTO SERVIÇO COMÉRCIO DE ALIMENTOS LTDA</t>
  </si>
  <si>
    <t>5139-0/17-AI</t>
  </si>
  <si>
    <t>07678 D9</t>
  </si>
  <si>
    <t>0294-0/18-AI</t>
  </si>
  <si>
    <t>07651 D9</t>
  </si>
  <si>
    <t>LOTTUS ENGENHARIA DE MANUTENCAO PROJETOS E SERVICOS LTDA - ME</t>
  </si>
  <si>
    <t>4632-0/19-AI</t>
  </si>
  <si>
    <t>09079 D9</t>
  </si>
  <si>
    <t>M. M. S. DO BRASIL LTDA</t>
  </si>
  <si>
    <t>1226-0/22-AI</t>
  </si>
  <si>
    <t>09480 D9</t>
  </si>
  <si>
    <t>JANGADA SUPERMERCADO EIRELI</t>
  </si>
  <si>
    <t>1227-0/22-AI</t>
  </si>
  <si>
    <t>09096 D9</t>
  </si>
  <si>
    <t>1229-0/22-AI</t>
  </si>
  <si>
    <t>09481 D9</t>
  </si>
  <si>
    <t>2411-0/22-AI</t>
  </si>
  <si>
    <t>10028 D9</t>
  </si>
  <si>
    <t>3014-0/22-AI</t>
  </si>
  <si>
    <t>10047 D9</t>
  </si>
  <si>
    <t>A I. R. FERREIRA E PEREIRA LTDA</t>
  </si>
  <si>
    <t>3015-0/22-AI</t>
  </si>
  <si>
    <t>10049 D9</t>
  </si>
  <si>
    <t>MARIA ZELIA E FI.LHO MINIMERCADO LTDA</t>
  </si>
  <si>
    <t>3017-0/22-AI</t>
  </si>
  <si>
    <t>10048 D9</t>
  </si>
  <si>
    <t>PANIFICADORA SÉCULO XXI LTDA</t>
  </si>
  <si>
    <t>3924-0/22-AI</t>
  </si>
  <si>
    <t>09097 D9</t>
  </si>
  <si>
    <t>MERCADO MARTINHO RODRIGUES LTDA</t>
  </si>
  <si>
    <t>5051-0/22-AI</t>
  </si>
  <si>
    <t>10069 D9</t>
  </si>
  <si>
    <t>5814-0/22-AI</t>
  </si>
  <si>
    <t>10059 D9</t>
  </si>
  <si>
    <t>ADF SOUSA LTDA</t>
  </si>
  <si>
    <t>5916-0/22-AI</t>
  </si>
  <si>
    <t>10065 D9</t>
  </si>
  <si>
    <t>FARMACIA E ERVANARIA INDIANA LTDA</t>
  </si>
  <si>
    <t>São Bernardo do Campo</t>
  </si>
  <si>
    <t>001-00427-00047091-0</t>
  </si>
  <si>
    <t>5132-0/13-AI</t>
  </si>
  <si>
    <t>08323 D7</t>
  </si>
  <si>
    <t>CLARO S.A.</t>
  </si>
  <si>
    <t>46.523.239/0001-47</t>
  </si>
  <si>
    <t>7343-0/18-AI</t>
  </si>
  <si>
    <t>06186 D9</t>
  </si>
  <si>
    <t>FP0233/19</t>
  </si>
  <si>
    <t>São Carlos</t>
  </si>
  <si>
    <t>001-00295-00075685-7</t>
  </si>
  <si>
    <t>6273-0/14-AI</t>
  </si>
  <si>
    <t>04540 D9</t>
  </si>
  <si>
    <t>COMPANHIA PAULISTA DE FORÇA E LUZ</t>
  </si>
  <si>
    <t>45.358.249/0001-01</t>
  </si>
  <si>
    <t>4022-0/21-AI</t>
  </si>
  <si>
    <t>10009 D9</t>
  </si>
  <si>
    <t xml:space="preserve">FP0085/21 </t>
  </si>
  <si>
    <t>5346-0/21-AI</t>
  </si>
  <si>
    <t>09995 D9</t>
  </si>
  <si>
    <t>FARMACIA NATUREZA – SÃO CARLOS LTDA – EPP</t>
  </si>
  <si>
    <t>5358-0/21-AI</t>
  </si>
  <si>
    <t>09993 D9</t>
  </si>
  <si>
    <t>CLEVERSON BATOSTA ÉÉ – DROGARIA</t>
  </si>
  <si>
    <t>0209-0/22-AI</t>
  </si>
  <si>
    <t>09625 D9</t>
  </si>
  <si>
    <t>LILIAN CRISTINA DE ANGELIS ROSSI 30240155823</t>
  </si>
  <si>
    <t>5400-0/16-AI</t>
  </si>
  <si>
    <t>06583 D9</t>
  </si>
  <si>
    <t>SERVIÇO AUTONOMO DE ÁGUA E ESGOTO</t>
  </si>
  <si>
    <t>0083-0/19-AI</t>
  </si>
  <si>
    <t>08957 D9</t>
  </si>
  <si>
    <t>AUTO POSTO BANDEIRA 3 LTDA.</t>
  </si>
  <si>
    <t>0241-0/22-AI</t>
  </si>
  <si>
    <t>11226 D9</t>
  </si>
  <si>
    <t>GP ONIX EIRELI</t>
  </si>
  <si>
    <t>4023-0/21-AI</t>
  </si>
  <si>
    <t>10017 D9</t>
  </si>
  <si>
    <t>5356-0/21-AI</t>
  </si>
  <si>
    <t>09999 D9</t>
  </si>
  <si>
    <t>7650-0/19-AI</t>
  </si>
  <si>
    <t>08273 D9</t>
  </si>
  <si>
    <t>ATACADAO S.A.</t>
  </si>
  <si>
    <t>5712-0/21-AI</t>
  </si>
  <si>
    <t>09618 D9</t>
  </si>
  <si>
    <t>FARMÁCIA NOSSA SENHORA DO ROSÁRIO LTDA</t>
  </si>
  <si>
    <t>5713-0/21-AI</t>
  </si>
  <si>
    <t>09621 D9</t>
  </si>
  <si>
    <t>5714-0/21-AI</t>
  </si>
  <si>
    <t>09623 D9</t>
  </si>
  <si>
    <t>4029-0/21-AI</t>
  </si>
  <si>
    <t>10018 D9</t>
  </si>
  <si>
    <t>7662-0/19-AI</t>
  </si>
  <si>
    <t>08970 D9</t>
  </si>
  <si>
    <t>SOCIEDADE EDUCACIONAL CAMPOS SALLES SC LTDA</t>
  </si>
  <si>
    <t>7664-0/19-AI</t>
  </si>
  <si>
    <t>08965 D9</t>
  </si>
  <si>
    <t>INSTITUIÇÃO ÁIÇOSTA ADVEMTOSTA DE EDUC E ASS SOCIAL</t>
  </si>
  <si>
    <t>5365-0/21-AI</t>
  </si>
  <si>
    <t>09988 D9</t>
  </si>
  <si>
    <t>DROGAN DROGARIAS LTDA</t>
  </si>
  <si>
    <t>4981-0/13-AI</t>
  </si>
  <si>
    <t>02478 D9</t>
  </si>
  <si>
    <t>5510-0/21-AI</t>
  </si>
  <si>
    <t>09609 D9</t>
  </si>
  <si>
    <t>5710-0/21- AI</t>
  </si>
  <si>
    <t>09610 D9</t>
  </si>
  <si>
    <t>FARMACIA RIVOIRO E TREVELIN LTDA</t>
  </si>
  <si>
    <t>5736-0/16-AI</t>
  </si>
  <si>
    <t>06604 D9</t>
  </si>
  <si>
    <t>2197-0/18-AI</t>
  </si>
  <si>
    <t>06968 D9</t>
  </si>
  <si>
    <t>MODA BRASIL SÃO CARLOS LTDA - EPP</t>
  </si>
  <si>
    <t>5347-0/21-AI</t>
  </si>
  <si>
    <t>09998 D9</t>
  </si>
  <si>
    <t>2507-0/16-AI</t>
  </si>
  <si>
    <t>06090 D9</t>
  </si>
  <si>
    <t>BANCO DO BRASIL S/A</t>
  </si>
  <si>
    <t>6198-0/17-AI</t>
  </si>
  <si>
    <t>06960 D9</t>
  </si>
  <si>
    <t>SELLER MNT MAGAZINE LTDA</t>
  </si>
  <si>
    <t>5508-0/21-AI</t>
  </si>
  <si>
    <t>09607 D9</t>
  </si>
  <si>
    <t>1524-0/16-AI</t>
  </si>
  <si>
    <t>06087 D9</t>
  </si>
  <si>
    <t>7356-0/18-AI</t>
  </si>
  <si>
    <t>08912 D9</t>
  </si>
  <si>
    <t>AUTO POSTO BANDEIRA 2 LTDA</t>
  </si>
  <si>
    <t>5509-0/21-AI</t>
  </si>
  <si>
    <t>09608 D9</t>
  </si>
  <si>
    <t>São José dos Campos</t>
  </si>
  <si>
    <t>001-00175-00100429-8</t>
  </si>
  <si>
    <t>0813-6/09-AI</t>
  </si>
  <si>
    <t>02094 D7</t>
  </si>
  <si>
    <t>HUAWEI DO BRASIL TELECOMUNICAÇÕES LTDA</t>
  </si>
  <si>
    <t>46.643.466/0001-06</t>
  </si>
  <si>
    <t>6255-0/14-AI</t>
  </si>
  <si>
    <t>04443 D9</t>
  </si>
  <si>
    <t>BANCO PAN S/A</t>
  </si>
  <si>
    <t>FP0348/21</t>
  </si>
  <si>
    <t>2266-6/10-AI</t>
  </si>
  <si>
    <t>04774 D7</t>
  </si>
  <si>
    <t>BV FINANCEIRA  S.A. CRED. FINAN. E INVEST.</t>
  </si>
  <si>
    <t>2021/00348</t>
  </si>
  <si>
    <t>5416-0/13-AI</t>
  </si>
  <si>
    <t>02279 D9</t>
  </si>
  <si>
    <t>BV FINANCEIRA S. A. CRED. FINAN. E INVEST.</t>
  </si>
  <si>
    <t>3474-0/11-AI</t>
  </si>
  <si>
    <t>08167 D7</t>
  </si>
  <si>
    <t>TENDA ATACADO LTDA</t>
  </si>
  <si>
    <t>3200-7/12-AI</t>
  </si>
  <si>
    <t>01252 D9</t>
  </si>
  <si>
    <t>2676-0/17-AI</t>
  </si>
  <si>
    <t>07526 D9</t>
  </si>
  <si>
    <t>3457-0/17-AI</t>
  </si>
  <si>
    <t>07555 D9</t>
  </si>
  <si>
    <t>8051-0/17-AI</t>
  </si>
  <si>
    <t>08203 D9</t>
  </si>
  <si>
    <t>INVENÇÃO SJC COM DO VESTUÁRIO E ACESSÓRIOS LTDA ME</t>
  </si>
  <si>
    <t>8095-0/17-AI</t>
  </si>
  <si>
    <t>08206 D9</t>
  </si>
  <si>
    <t>RICARDO TORQUATO FERNANDES - ME</t>
  </si>
  <si>
    <t>3361-0/14-AI</t>
  </si>
  <si>
    <t>03634 D9</t>
  </si>
  <si>
    <t>DL COMÉRCIO E INDÚSTRIA DE PROD. ELETRONICOS LTDA</t>
  </si>
  <si>
    <t>2494-0/17-AI</t>
  </si>
  <si>
    <t>07219 D9</t>
  </si>
  <si>
    <t>DOG PRIME HOT DOGS LTDA - ME</t>
  </si>
  <si>
    <t>4880-0/14-AI</t>
  </si>
  <si>
    <t>03671 D9</t>
  </si>
  <si>
    <t>CIA. SANEAMENTO BÁSICO DO ESTADO DE SÃO PUALO = SABESP</t>
  </si>
  <si>
    <t>0745-0/17-AI</t>
  </si>
  <si>
    <t>09/87 D9</t>
  </si>
  <si>
    <t>FERNANDES &amp; SILVA RESTAURANTE LTDA - ME</t>
  </si>
  <si>
    <t>2655-0/17-AI</t>
  </si>
  <si>
    <t>06745 D9</t>
  </si>
  <si>
    <t>MAIARA MARTINS TAMANHONI 41185460861</t>
  </si>
  <si>
    <t>2672-0/17-AI</t>
  </si>
  <si>
    <t>07530 D9</t>
  </si>
  <si>
    <t>AUTO POSTO CAVALO DE TROIA LTDA</t>
  </si>
  <si>
    <t>2679-0/17-AI</t>
  </si>
  <si>
    <t>07540 D9</t>
  </si>
  <si>
    <t>TOMÉ &amp; TOMÉ LTDA</t>
  </si>
  <si>
    <t>2713-0/13-AI</t>
  </si>
  <si>
    <t>01651 D9</t>
  </si>
  <si>
    <t>TIM CELULAR S/A</t>
  </si>
  <si>
    <t>4060-0/12-AI</t>
  </si>
  <si>
    <t>01314 D9</t>
  </si>
  <si>
    <t>NEXTEL TELECOMUNICAÇÕES LTDA</t>
  </si>
  <si>
    <t>São Sebastião</t>
  </si>
  <si>
    <t>001-00715-00042653-9</t>
  </si>
  <si>
    <t>0235-0/22-AI</t>
  </si>
  <si>
    <t>10761 D9</t>
  </si>
  <si>
    <t>46.482.832/0001-92</t>
  </si>
  <si>
    <t>3301-0/18-AI</t>
  </si>
  <si>
    <t>08576 D9</t>
  </si>
  <si>
    <t>WALLI LAURENTINO SANTOS</t>
  </si>
  <si>
    <t>FP077/19</t>
  </si>
  <si>
    <t>São Vicente</t>
  </si>
  <si>
    <t>033-00135-45000008-4</t>
  </si>
  <si>
    <t>0200-0/22-AI</t>
  </si>
  <si>
    <t>10988 D9</t>
  </si>
  <si>
    <t>FREI COSMETICOS LTDA</t>
  </si>
  <si>
    <t>46.177.523/0001-09</t>
  </si>
  <si>
    <t>0222-0/22-AI</t>
  </si>
  <si>
    <t>10983 D9</t>
  </si>
  <si>
    <t>VIA VAREJO S/A</t>
  </si>
  <si>
    <t>FP0461/18</t>
  </si>
  <si>
    <t>0736-0/22-AI</t>
  </si>
  <si>
    <t>08039 D9</t>
  </si>
  <si>
    <t>MARIA DONIZETI SANTIAGO DA SILVA</t>
  </si>
  <si>
    <t>7673-0/19-AI</t>
  </si>
  <si>
    <t>08036 D9</t>
  </si>
  <si>
    <t>MERCADAO DE CARNES E MERCEARIA SAO VICENTE LTDA</t>
  </si>
  <si>
    <t>7619-0/19-AI</t>
  </si>
  <si>
    <t>08033 D9</t>
  </si>
  <si>
    <t>6196-0/21-AI</t>
  </si>
  <si>
    <t>10977 D9</t>
  </si>
  <si>
    <t>ALESSANDRA APARECIDA CRISOSTOMO</t>
  </si>
  <si>
    <t>0611-0/21-AI</t>
  </si>
  <si>
    <t>10614 D9</t>
  </si>
  <si>
    <t>EWS FARMA COMÉRCIO DE PRODUTOS FARMACEUTICOS LTDA</t>
  </si>
  <si>
    <t>0609-0/21-AI</t>
  </si>
  <si>
    <t>10617 D9</t>
  </si>
  <si>
    <t>TRICARNES - AÇOUGUE E ROTISSERIE LTDA.</t>
  </si>
  <si>
    <t>5715-0/21-AI</t>
  </si>
  <si>
    <t>10625 D9</t>
  </si>
  <si>
    <t>BMP UTILIDADES DOMÉSTICOS S.A</t>
  </si>
  <si>
    <t>2182-0/16-AI</t>
  </si>
  <si>
    <t>04589 D9</t>
  </si>
  <si>
    <t>0286-0/18-AI</t>
  </si>
  <si>
    <t>04612 D9</t>
  </si>
  <si>
    <t>8106-0/17-AI</t>
  </si>
  <si>
    <t>08002 D9</t>
  </si>
  <si>
    <t>GEORGE DANIEL - MINI-MERCADO - EIRELI</t>
  </si>
  <si>
    <t>0730-0/22-AI</t>
  </si>
  <si>
    <t>10607 D9</t>
  </si>
  <si>
    <t>1211-0/22-AI</t>
  </si>
  <si>
    <t>10981 D9</t>
  </si>
  <si>
    <t>HAYAMA COMERCIO DE ALIMENTOS LTDA</t>
  </si>
  <si>
    <t>1230-0/22-AI</t>
  </si>
  <si>
    <t>10997 D9</t>
  </si>
  <si>
    <t>2403-0/22-AI</t>
  </si>
  <si>
    <t>10991 D9</t>
  </si>
  <si>
    <t>2404-0/22-AI</t>
  </si>
  <si>
    <t>10990 D9</t>
  </si>
  <si>
    <t>2407-0/22-AI</t>
  </si>
  <si>
    <t>10989 D9</t>
  </si>
  <si>
    <t>MCD DROGARIA LTDA</t>
  </si>
  <si>
    <t>2410-0/22-AI</t>
  </si>
  <si>
    <t>10994 D9</t>
  </si>
  <si>
    <t>MARIO ALVES DE SOUZA GUARULHOS</t>
  </si>
  <si>
    <t>Sorocaba</t>
  </si>
  <si>
    <t>001-02923-009007431</t>
  </si>
  <si>
    <t>4816-0/17-AI</t>
  </si>
  <si>
    <t>07184 D9</t>
  </si>
  <si>
    <t>SILVANA BARBOSA LIMA DA SILVA – ME</t>
  </si>
  <si>
    <t>46.634.044.0001-74</t>
  </si>
  <si>
    <t>2547-0/15-AI</t>
  </si>
  <si>
    <t>04767 D9</t>
  </si>
  <si>
    <t>FP0245/20</t>
  </si>
  <si>
    <t>5736-0/15-AI</t>
  </si>
  <si>
    <t>05504 D9</t>
  </si>
  <si>
    <t>JRA EMPREENDIMENTOS E ENGENHARIA LTDA</t>
  </si>
  <si>
    <t>2125-0/16-AI</t>
  </si>
  <si>
    <t>05984 D9</t>
  </si>
  <si>
    <t>VANI MORATO MODA SURF WEAR EIRELI - ME</t>
  </si>
  <si>
    <t>1121-0/15-AI</t>
  </si>
  <si>
    <t xml:space="preserve">04325 D9 </t>
  </si>
  <si>
    <t>BANCO CETELEM S.A.</t>
  </si>
  <si>
    <t>2190-0/16-AI</t>
  </si>
  <si>
    <t>05960 D9</t>
  </si>
  <si>
    <t>MSA EMPRESA CINEMATOGRÁFICA LTDA</t>
  </si>
  <si>
    <t>6258-0/16-AI</t>
  </si>
  <si>
    <t>06795 D9</t>
  </si>
  <si>
    <t>6275-0/16-AI</t>
  </si>
  <si>
    <t>06781 d9</t>
  </si>
  <si>
    <t>LAHAM AUTO SERVICE LTDA EPP</t>
  </si>
  <si>
    <t>5900-0/17-AI</t>
  </si>
  <si>
    <t>07936 D9</t>
  </si>
  <si>
    <t>HT4 EMPREENDIMENTOS IMOBILIÁRIOS SPE LTDA</t>
  </si>
  <si>
    <t>3130-5/12-AI</t>
  </si>
  <si>
    <t>01158 D9</t>
  </si>
  <si>
    <t>AVICULTURA DO DIVINO LTDA EPP</t>
  </si>
  <si>
    <t>0725-0/14-AI</t>
  </si>
  <si>
    <t>02595 D9</t>
  </si>
  <si>
    <t>COMERCIAL RAFO ARTIGOS PARA ESCRITÓRIO LTDA EPP</t>
  </si>
  <si>
    <t>5717-0/15-AI</t>
  </si>
  <si>
    <t>05495 D9</t>
  </si>
  <si>
    <t>PARQUE SÃO BENTO EMPREENDIMENTOS IMOBILIARIOS LTDA</t>
  </si>
  <si>
    <t>5269-0/16-AI</t>
  </si>
  <si>
    <t>06332 D9</t>
  </si>
  <si>
    <t>JOAO ROLIM DE GOS - EPP</t>
  </si>
  <si>
    <t>6283-0/16-AI</t>
  </si>
  <si>
    <t>06788 D9</t>
  </si>
  <si>
    <t>SEB DO BRASIL PRODUTOS DOMÉSTICOS LTDA</t>
  </si>
  <si>
    <t>7840-0/17-AI</t>
  </si>
  <si>
    <t>07974 D9</t>
  </si>
  <si>
    <t>ADMS DESENVOLVIMENTO IMOBILIARIO LTDA</t>
  </si>
  <si>
    <t>4846-0/17-AI</t>
  </si>
  <si>
    <t>07190 D9</t>
  </si>
  <si>
    <t>SANCTIS ESTACIONAMENTO LTDA - ME</t>
  </si>
  <si>
    <t>2628-0/13-AI</t>
  </si>
  <si>
    <t>07718 D7</t>
  </si>
  <si>
    <t>MAGNUM COMERCIAL E CONSTRUTORA LTDA</t>
  </si>
  <si>
    <t>8202-0/15-AI</t>
  </si>
  <si>
    <t>05966 D9</t>
  </si>
  <si>
    <t>VIA VAREJO S.A.</t>
  </si>
  <si>
    <t>1763-0/18-AI</t>
  </si>
  <si>
    <t>08448 D9</t>
  </si>
  <si>
    <t>MARIA ASAKO OWADA COMERCIO DO VESTUARIO - ME</t>
  </si>
  <si>
    <t>1795-0/18-AI</t>
  </si>
  <si>
    <t>08416 D9</t>
  </si>
  <si>
    <t>FLAVIANE BATISTA VAZ FRAGA - ME</t>
  </si>
  <si>
    <t>Sumaré</t>
  </si>
  <si>
    <t>001-06977-00059409-1</t>
  </si>
  <si>
    <t>45.787.660/0001-00</t>
  </si>
  <si>
    <t>FP0165/19</t>
  </si>
  <si>
    <t>Suzano</t>
  </si>
  <si>
    <t>001-00718-00130474-7</t>
  </si>
  <si>
    <t>7331-0/18-AI</t>
  </si>
  <si>
    <t>03113 D9</t>
  </si>
  <si>
    <t>M.S.C.A. SUPERMERCADO LTDA</t>
  </si>
  <si>
    <t>46.523.056/0001-21</t>
  </si>
  <si>
    <t>3552-0/18-AI</t>
  </si>
  <si>
    <t>03216 D9</t>
  </si>
  <si>
    <t>MEGA BOI CARNES, MERCEARIA E ROTISSERIE LTDA</t>
  </si>
  <si>
    <t xml:space="preserve">FP086/21 </t>
  </si>
  <si>
    <t>Taubaté</t>
  </si>
  <si>
    <t>001-0076-0-00076431-0</t>
  </si>
  <si>
    <t>0445-5/12-AI</t>
  </si>
  <si>
    <t>02794 D7</t>
  </si>
  <si>
    <t>UNIVERSIDADE DE TAUBATÉ</t>
  </si>
  <si>
    <t>45.176.005/0001-08</t>
  </si>
  <si>
    <t>FP0158/19</t>
  </si>
  <si>
    <t>Votorantim</t>
  </si>
  <si>
    <t>001-06931-00005168-3</t>
  </si>
  <si>
    <t>46.634.051/0001-76</t>
  </si>
  <si>
    <t>FP0150/21</t>
  </si>
  <si>
    <t>Votuporanga</t>
  </si>
  <si>
    <t>001-00268-00200457-7</t>
  </si>
  <si>
    <t>46.599.809/0001-82</t>
  </si>
  <si>
    <t>FP0566/16</t>
  </si>
  <si>
    <t>Valor total pago</t>
  </si>
  <si>
    <t>Valor total do Repasse</t>
  </si>
  <si>
    <t>total geral</t>
  </si>
  <si>
    <t>FONTE: Siafem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</si>
</sst>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\ #,##0.00;[Red]\-[$R$-416]\ #,##0.00"/>
    <numFmt numFmtId="165" formatCode="_(&quot;R$ &quot;* #,##0.00_);_(&quot;R$ &quot;* \(#,##0.00\);_(&quot;R$ &quot;* \-??_);_(@_)"/>
    <numFmt numFmtId="166" formatCode="[$R$-416]\ #,##0.00;\-[$R$-416]\ #,##0.00"/>
    <numFmt numFmtId="167" formatCode="&quot;R$ &quot;#,##0.00"/>
    <numFmt numFmtId="168" formatCode="dd/mm/yy"/>
    <numFmt numFmtId="169" formatCode="#,###.00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9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color indexed="8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165" fontId="8" fillId="0" borderId="0" applyFill="0" applyBorder="0" applyAlignment="0" applyProtection="0"/>
    <xf numFmtId="0" fontId="1" fillId="0" borderId="0"/>
    <xf numFmtId="0" fontId="2" fillId="0" borderId="0"/>
  </cellStyleXfs>
  <cellXfs count="106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2" borderId="0" xfId="3" applyFont="1" applyFill="1" applyBorder="1" applyAlignment="1">
      <alignment horizontal="left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4" fillId="0" borderId="1" xfId="1" applyNumberFormat="1" applyFont="1" applyFill="1" applyBorder="1" applyAlignment="1" applyProtection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166" fontId="3" fillId="0" borderId="1" xfId="3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166" fontId="4" fillId="0" borderId="1" xfId="3" applyNumberFormat="1" applyFont="1" applyFill="1" applyBorder="1" applyAlignment="1">
      <alignment horizontal="center"/>
    </xf>
    <xf numFmtId="167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166" fontId="6" fillId="0" borderId="1" xfId="3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66" fontId="6" fillId="3" borderId="1" xfId="3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left" wrapText="1"/>
    </xf>
    <xf numFmtId="14" fontId="4" fillId="0" borderId="1" xfId="3" applyNumberFormat="1" applyFont="1" applyFill="1" applyBorder="1" applyAlignment="1">
      <alignment horizontal="center"/>
    </xf>
    <xf numFmtId="166" fontId="5" fillId="0" borderId="1" xfId="3" applyNumberFormat="1" applyFont="1" applyFill="1" applyBorder="1" applyAlignment="1">
      <alignment horizontal="center"/>
    </xf>
    <xf numFmtId="166" fontId="5" fillId="3" borderId="1" xfId="3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4" fontId="5" fillId="0" borderId="1" xfId="1" applyNumberFormat="1" applyFont="1" applyFill="1" applyBorder="1" applyAlignment="1" applyProtection="1">
      <alignment horizontal="center" wrapText="1"/>
    </xf>
    <xf numFmtId="166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166" fontId="3" fillId="0" borderId="0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1" xfId="0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center"/>
    </xf>
    <xf numFmtId="0" fontId="3" fillId="0" borderId="0" xfId="3" applyFont="1"/>
    <xf numFmtId="0" fontId="3" fillId="0" borderId="1" xfId="0" applyFont="1" applyFill="1" applyBorder="1" applyAlignment="1">
      <alignment horizontal="left" wrapText="1"/>
    </xf>
    <xf numFmtId="168" fontId="4" fillId="0" borderId="1" xfId="3" applyNumberFormat="1" applyFont="1" applyFill="1" applyBorder="1" applyAlignment="1">
      <alignment horizontal="center"/>
    </xf>
    <xf numFmtId="14" fontId="4" fillId="0" borderId="1" xfId="3" applyNumberFormat="1" applyFont="1" applyFill="1" applyBorder="1" applyAlignment="1">
      <alignment horizontal="left"/>
    </xf>
    <xf numFmtId="166" fontId="6" fillId="0" borderId="0" xfId="3" applyNumberFormat="1" applyFont="1" applyFill="1" applyBorder="1" applyAlignment="1">
      <alignment horizontal="center"/>
    </xf>
    <xf numFmtId="14" fontId="4" fillId="0" borderId="0" xfId="3" applyNumberFormat="1" applyFont="1" applyFill="1" applyBorder="1" applyAlignment="1">
      <alignment horizontal="left"/>
    </xf>
    <xf numFmtId="166" fontId="3" fillId="0" borderId="2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/>
    </xf>
    <xf numFmtId="14" fontId="4" fillId="0" borderId="2" xfId="3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166" fontId="5" fillId="0" borderId="0" xfId="3" applyNumberFormat="1" applyFont="1" applyFill="1" applyBorder="1" applyAlignment="1">
      <alignment horizontal="center"/>
    </xf>
    <xf numFmtId="167" fontId="5" fillId="0" borderId="1" xfId="3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167" fontId="3" fillId="0" borderId="1" xfId="3" applyNumberFormat="1" applyFont="1" applyFill="1" applyBorder="1" applyAlignment="1">
      <alignment horizontal="center" vertical="center"/>
    </xf>
    <xf numFmtId="168" fontId="3" fillId="0" borderId="1" xfId="3" applyNumberFormat="1" applyFont="1" applyFill="1" applyBorder="1" applyAlignment="1">
      <alignment horizontal="left"/>
    </xf>
    <xf numFmtId="0" fontId="3" fillId="2" borderId="0" xfId="3" applyFont="1" applyFill="1" applyBorder="1" applyAlignment="1">
      <alignment horizontal="left" vertical="top" wrapText="1"/>
    </xf>
    <xf numFmtId="164" fontId="6" fillId="2" borderId="0" xfId="3" applyNumberFormat="1" applyFont="1" applyFill="1" applyBorder="1" applyAlignment="1">
      <alignment horizontal="center" vertical="top" wrapText="1"/>
    </xf>
    <xf numFmtId="0" fontId="6" fillId="2" borderId="0" xfId="3" applyFont="1" applyFill="1" applyBorder="1" applyAlignment="1">
      <alignment horizontal="center" vertical="top" wrapText="1"/>
    </xf>
    <xf numFmtId="0" fontId="3" fillId="2" borderId="0" xfId="3" applyFont="1" applyFill="1" applyBorder="1" applyAlignment="1">
      <alignment horizontal="center" vertical="top" wrapText="1"/>
    </xf>
    <xf numFmtId="0" fontId="4" fillId="4" borderId="0" xfId="3" applyFont="1" applyFill="1" applyBorder="1" applyAlignment="1">
      <alignment horizontal="left"/>
    </xf>
    <xf numFmtId="167" fontId="5" fillId="4" borderId="1" xfId="3" applyNumberFormat="1" applyFont="1" applyFill="1" applyBorder="1" applyAlignment="1">
      <alignment horizontal="center"/>
    </xf>
    <xf numFmtId="167" fontId="4" fillId="4" borderId="0" xfId="3" applyNumberFormat="1" applyFont="1" applyFill="1" applyBorder="1" applyAlignment="1">
      <alignment horizontal="center"/>
    </xf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 applyAlignment="1">
      <alignment horizontal="center"/>
    </xf>
    <xf numFmtId="167" fontId="4" fillId="4" borderId="3" xfId="3" applyNumberFormat="1" applyFont="1" applyFill="1" applyBorder="1" applyAlignment="1">
      <alignment horizontal="center"/>
    </xf>
    <xf numFmtId="169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center"/>
    </xf>
    <xf numFmtId="4" fontId="5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4" borderId="0" xfId="3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Normal_Plan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3571875</xdr:colOff>
      <xdr:row>2</xdr:row>
      <xdr:rowOff>0</xdr:rowOff>
    </xdr:from>
    <xdr:to>
      <xdr:col>7</xdr:col>
      <xdr:colOff>5191125</xdr:colOff>
      <xdr:row>3</xdr:row>
      <xdr:rowOff>276225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D4917A05-DF68-3B02-D315-C9AAF95D8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400050"/>
          <a:ext cx="161925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3</xdr:row>
          <xdr:rowOff>304800</xdr:rowOff>
        </xdr:to>
        <xdr:sp macro="" textlink="">
          <xdr:nvSpPr>
            <xdr:cNvPr id="1026" name="Picture 95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E0AD2F8-D2E5-B258-3DBC-24C438399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536"/>
  <sheetViews>
    <sheetView tabSelected="1" zoomScaleSheetLayoutView="70" workbookViewId="0">
      <selection activeCell="E42" sqref="E42"/>
    </sheetView>
  </sheetViews>
  <sheetFormatPr defaultRowHeight="5.25" customHeight="1" x14ac:dyDescent="0.25"/>
  <cols>
    <col min="1" max="1" width="23.7109375" style="1" customWidth="1"/>
    <col min="2" max="2" width="17.140625" style="2" customWidth="1"/>
    <col min="3" max="3" width="23" style="2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1" customWidth="1"/>
    <col min="9" max="9" width="22.28515625" style="3" customWidth="1"/>
    <col min="10" max="10" width="9.140625" style="3"/>
    <col min="11" max="11" width="49" style="3" customWidth="1"/>
    <col min="12" max="13" width="10.140625" style="3" customWidth="1"/>
    <col min="14" max="16384" width="9.140625" style="3"/>
  </cols>
  <sheetData>
    <row r="1" spans="1:8" ht="15.75" x14ac:dyDescent="0.25">
      <c r="A1" s="4"/>
      <c r="B1" s="4"/>
      <c r="C1" s="5"/>
      <c r="D1" s="6"/>
      <c r="E1" s="7"/>
      <c r="F1" s="7"/>
      <c r="G1" s="8"/>
      <c r="H1" s="9"/>
    </row>
    <row r="2" spans="1:8" ht="15.75" x14ac:dyDescent="0.25">
      <c r="A2" s="103" t="s">
        <v>0</v>
      </c>
      <c r="B2" s="103"/>
      <c r="C2" s="103"/>
      <c r="D2" s="103"/>
      <c r="E2" s="103"/>
      <c r="F2" s="103"/>
      <c r="G2" s="103"/>
      <c r="H2" s="103"/>
    </row>
    <row r="3" spans="1:8" ht="15.75" x14ac:dyDescent="0.25">
      <c r="A3" s="103" t="s">
        <v>1</v>
      </c>
      <c r="B3" s="103"/>
      <c r="C3" s="103"/>
      <c r="D3" s="103"/>
      <c r="E3" s="103"/>
      <c r="F3" s="103"/>
      <c r="G3" s="103"/>
      <c r="H3" s="103"/>
    </row>
    <row r="4" spans="1:8" ht="24.6" customHeight="1" x14ac:dyDescent="0.25">
      <c r="A4" s="104" t="s">
        <v>2</v>
      </c>
      <c r="B4" s="104"/>
      <c r="C4" s="104"/>
      <c r="D4" s="104"/>
      <c r="E4" s="104"/>
      <c r="F4" s="104"/>
      <c r="G4" s="104"/>
      <c r="H4" s="104"/>
    </row>
    <row r="5" spans="1:8" ht="26.25" customHeight="1" x14ac:dyDescent="0.25">
      <c r="A5" s="104" t="s">
        <v>3</v>
      </c>
      <c r="B5" s="104"/>
      <c r="C5" s="104"/>
      <c r="D5" s="104"/>
      <c r="E5" s="104"/>
      <c r="F5" s="104"/>
      <c r="G5" s="104"/>
      <c r="H5" s="104"/>
    </row>
    <row r="6" spans="1:8" ht="13.5" customHeight="1" x14ac:dyDescent="0.25">
      <c r="A6" s="10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0" t="s">
        <v>11</v>
      </c>
    </row>
    <row r="7" spans="1:8" ht="13.5" customHeight="1" x14ac:dyDescent="0.25">
      <c r="A7" s="13" t="s">
        <v>12</v>
      </c>
      <c r="B7" s="14"/>
      <c r="C7" s="14"/>
      <c r="D7" s="15"/>
      <c r="E7" s="16" t="s">
        <v>13</v>
      </c>
      <c r="F7" s="17"/>
      <c r="G7" s="17"/>
      <c r="H7" s="18"/>
    </row>
    <row r="8" spans="1:8" ht="13.5" customHeight="1" x14ac:dyDescent="0.25">
      <c r="A8" s="13" t="s">
        <v>14</v>
      </c>
      <c r="B8" s="19"/>
      <c r="C8" s="20"/>
      <c r="D8" s="21"/>
      <c r="E8" s="22"/>
      <c r="F8" s="21"/>
      <c r="G8" s="23"/>
      <c r="H8" s="24"/>
    </row>
    <row r="9" spans="1:8" ht="13.5" customHeight="1" x14ac:dyDescent="0.25">
      <c r="A9" s="13" t="s">
        <v>15</v>
      </c>
      <c r="B9" s="25"/>
      <c r="C9" s="26"/>
      <c r="D9" s="26"/>
      <c r="E9" s="26"/>
      <c r="F9" s="27"/>
      <c r="G9" s="27"/>
      <c r="H9" s="28"/>
    </row>
    <row r="10" spans="1:8" ht="13.5" customHeight="1" x14ac:dyDescent="0.25">
      <c r="A10" s="29" t="s">
        <v>16</v>
      </c>
      <c r="B10" s="30">
        <f>SUM(B7:B8)</f>
        <v>0</v>
      </c>
      <c r="C10" s="30">
        <f>SUM(C7:C8)</f>
        <v>0</v>
      </c>
      <c r="D10" s="22"/>
      <c r="E10" s="22"/>
      <c r="F10" s="27"/>
      <c r="G10" s="27"/>
      <c r="H10" s="31"/>
    </row>
    <row r="11" spans="1:8" ht="13.5" customHeight="1" x14ac:dyDescent="0.25">
      <c r="A11" s="32"/>
      <c r="B11" s="33"/>
      <c r="C11" s="34"/>
      <c r="D11" s="34"/>
      <c r="E11" s="34"/>
      <c r="F11" s="34"/>
      <c r="G11" s="34"/>
      <c r="H11" s="35"/>
    </row>
    <row r="12" spans="1:8" ht="13.5" customHeight="1" x14ac:dyDescent="0.25">
      <c r="A12" s="10" t="s">
        <v>4</v>
      </c>
      <c r="B12" s="11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 t="s">
        <v>10</v>
      </c>
      <c r="H12" s="10" t="s">
        <v>11</v>
      </c>
    </row>
    <row r="13" spans="1:8" ht="13.5" customHeight="1" x14ac:dyDescent="0.25">
      <c r="A13" s="13" t="s">
        <v>17</v>
      </c>
      <c r="B13" s="36">
        <v>19318.45</v>
      </c>
      <c r="C13" s="37">
        <f t="shared" ref="C13:C19" si="0">B13/2</f>
        <v>9659.23</v>
      </c>
      <c r="D13" s="21">
        <v>45058</v>
      </c>
      <c r="E13" s="16" t="s">
        <v>18</v>
      </c>
      <c r="F13" s="38" t="s">
        <v>19</v>
      </c>
      <c r="G13" s="39" t="s">
        <v>20</v>
      </c>
      <c r="H13" s="40" t="s">
        <v>21</v>
      </c>
    </row>
    <row r="14" spans="1:8" ht="13.5" customHeight="1" x14ac:dyDescent="0.25">
      <c r="A14" s="13" t="s">
        <v>22</v>
      </c>
      <c r="B14" s="37">
        <v>1158.0999999999999</v>
      </c>
      <c r="C14" s="37">
        <f t="shared" si="0"/>
        <v>579.04999999999995</v>
      </c>
      <c r="D14" s="21">
        <v>45058</v>
      </c>
      <c r="E14" s="16" t="s">
        <v>18</v>
      </c>
      <c r="F14" s="41" t="s">
        <v>23</v>
      </c>
      <c r="G14" s="42" t="s">
        <v>24</v>
      </c>
      <c r="H14" s="43" t="s">
        <v>25</v>
      </c>
    </row>
    <row r="15" spans="1:8" ht="13.5" customHeight="1" x14ac:dyDescent="0.25">
      <c r="A15" s="13" t="s">
        <v>26</v>
      </c>
      <c r="B15" s="37">
        <v>132426.92000000001</v>
      </c>
      <c r="C15" s="37">
        <f t="shared" si="0"/>
        <v>66213.460000000006</v>
      </c>
      <c r="D15" s="21">
        <v>45058</v>
      </c>
      <c r="E15" s="16" t="s">
        <v>18</v>
      </c>
      <c r="F15" s="41" t="s">
        <v>27</v>
      </c>
      <c r="G15" s="42" t="s">
        <v>28</v>
      </c>
      <c r="H15" s="43" t="s">
        <v>29</v>
      </c>
    </row>
    <row r="16" spans="1:8" ht="13.5" customHeight="1" x14ac:dyDescent="0.25">
      <c r="A16" s="13"/>
      <c r="B16" s="37">
        <v>15917.79</v>
      </c>
      <c r="C16" s="37">
        <f t="shared" si="0"/>
        <v>7958.9</v>
      </c>
      <c r="D16" s="21">
        <v>45058</v>
      </c>
      <c r="E16" s="16" t="s">
        <v>18</v>
      </c>
      <c r="F16" s="41" t="s">
        <v>30</v>
      </c>
      <c r="G16" s="42" t="s">
        <v>31</v>
      </c>
      <c r="H16" s="43" t="s">
        <v>32</v>
      </c>
    </row>
    <row r="17" spans="1:8" ht="13.5" customHeight="1" x14ac:dyDescent="0.25">
      <c r="A17" s="13"/>
      <c r="B17" s="37">
        <v>6512.5</v>
      </c>
      <c r="C17" s="37">
        <f t="shared" si="0"/>
        <v>3256.25</v>
      </c>
      <c r="D17" s="21">
        <v>45058</v>
      </c>
      <c r="E17" s="16" t="s">
        <v>18</v>
      </c>
      <c r="F17" s="41" t="s">
        <v>33</v>
      </c>
      <c r="G17" s="42" t="s">
        <v>34</v>
      </c>
      <c r="H17" s="43" t="s">
        <v>35</v>
      </c>
    </row>
    <row r="18" spans="1:8" ht="13.5" customHeight="1" x14ac:dyDescent="0.25">
      <c r="A18" s="13"/>
      <c r="B18" s="37">
        <v>87965.15</v>
      </c>
      <c r="C18" s="37">
        <f t="shared" si="0"/>
        <v>43982.58</v>
      </c>
      <c r="D18" s="21">
        <v>45058</v>
      </c>
      <c r="E18" s="16" t="s">
        <v>18</v>
      </c>
      <c r="F18" s="41" t="s">
        <v>36</v>
      </c>
      <c r="G18" s="42" t="s">
        <v>37</v>
      </c>
      <c r="H18" s="43" t="s">
        <v>38</v>
      </c>
    </row>
    <row r="19" spans="1:8" ht="13.5" customHeight="1" x14ac:dyDescent="0.25">
      <c r="A19" s="13"/>
      <c r="B19" s="20">
        <v>798.08</v>
      </c>
      <c r="C19" s="20">
        <f t="shared" si="0"/>
        <v>399.04</v>
      </c>
      <c r="D19" s="21">
        <v>45128</v>
      </c>
      <c r="E19" s="16" t="s">
        <v>18</v>
      </c>
      <c r="F19" s="44" t="s">
        <v>39</v>
      </c>
      <c r="G19" s="23" t="s">
        <v>40</v>
      </c>
      <c r="H19" s="45" t="s">
        <v>41</v>
      </c>
    </row>
    <row r="20" spans="1:8" ht="13.5" customHeight="1" x14ac:dyDescent="0.25">
      <c r="A20" s="13"/>
      <c r="B20" s="25"/>
      <c r="C20" s="26"/>
      <c r="D20" s="26"/>
      <c r="E20" s="16"/>
      <c r="F20" s="27"/>
      <c r="G20" s="27"/>
      <c r="H20" s="28"/>
    </row>
    <row r="21" spans="1:8" ht="13.5" customHeight="1" x14ac:dyDescent="0.25">
      <c r="A21" s="29" t="s">
        <v>16</v>
      </c>
      <c r="B21" s="30">
        <f>SUM(B13:B19)</f>
        <v>264096.99</v>
      </c>
      <c r="C21" s="46">
        <f>SUM(C13:C19)</f>
        <v>132048.51</v>
      </c>
      <c r="D21" s="22"/>
      <c r="E21" s="22"/>
      <c r="F21" s="27"/>
      <c r="G21" s="27"/>
      <c r="H21" s="31"/>
    </row>
    <row r="22" spans="1:8" ht="13.5" customHeight="1" x14ac:dyDescent="0.25">
      <c r="A22" s="32"/>
      <c r="B22" s="33"/>
      <c r="C22" s="34"/>
      <c r="D22" s="34"/>
      <c r="E22" s="34"/>
      <c r="F22" s="34"/>
      <c r="G22" s="34"/>
      <c r="H22" s="32"/>
    </row>
    <row r="23" spans="1:8" ht="13.5" customHeight="1" x14ac:dyDescent="0.25">
      <c r="A23" s="10" t="s">
        <v>4</v>
      </c>
      <c r="B23" s="11" t="s">
        <v>5</v>
      </c>
      <c r="C23" s="12" t="s">
        <v>6</v>
      </c>
      <c r="D23" s="12" t="s">
        <v>7</v>
      </c>
      <c r="E23" s="12" t="s">
        <v>8</v>
      </c>
      <c r="F23" s="12" t="s">
        <v>9</v>
      </c>
      <c r="G23" s="12" t="s">
        <v>10</v>
      </c>
      <c r="H23" s="10" t="s">
        <v>11</v>
      </c>
    </row>
    <row r="24" spans="1:8" ht="13.5" customHeight="1" x14ac:dyDescent="0.25">
      <c r="A24" s="13" t="s">
        <v>42</v>
      </c>
      <c r="B24" s="20">
        <v>798.08</v>
      </c>
      <c r="C24" s="20">
        <f t="shared" ref="C24:C25" si="1">B24/2</f>
        <v>399.04</v>
      </c>
      <c r="D24" s="21">
        <v>45131</v>
      </c>
      <c r="E24" s="16" t="s">
        <v>43</v>
      </c>
      <c r="F24" s="44" t="s">
        <v>44</v>
      </c>
      <c r="G24" s="23" t="s">
        <v>45</v>
      </c>
      <c r="H24" s="45" t="s">
        <v>46</v>
      </c>
    </row>
    <row r="25" spans="1:8" ht="13.5" customHeight="1" x14ac:dyDescent="0.25">
      <c r="A25" s="13"/>
      <c r="B25" s="20">
        <v>21421.06</v>
      </c>
      <c r="C25" s="20">
        <f t="shared" si="1"/>
        <v>10710.53</v>
      </c>
      <c r="D25" s="21">
        <v>45131</v>
      </c>
      <c r="E25" s="16" t="s">
        <v>43</v>
      </c>
      <c r="F25" s="44" t="s">
        <v>47</v>
      </c>
      <c r="G25" s="23" t="s">
        <v>48</v>
      </c>
      <c r="H25" s="45" t="s">
        <v>46</v>
      </c>
    </row>
    <row r="26" spans="1:8" ht="13.5" customHeight="1" x14ac:dyDescent="0.25">
      <c r="A26" s="13"/>
      <c r="B26" s="25"/>
      <c r="C26" s="26"/>
      <c r="D26" s="26"/>
      <c r="E26" s="26"/>
      <c r="F26" s="27"/>
      <c r="G26" s="27"/>
      <c r="H26" s="28"/>
    </row>
    <row r="27" spans="1:8" ht="13.5" customHeight="1" x14ac:dyDescent="0.25">
      <c r="A27" s="29" t="s">
        <v>16</v>
      </c>
      <c r="B27" s="30">
        <f>SUM(B24:B25)</f>
        <v>22219.14</v>
      </c>
      <c r="C27" s="30">
        <f>SUM(C24:C25)</f>
        <v>11109.57</v>
      </c>
      <c r="D27" s="22"/>
      <c r="E27" s="22"/>
      <c r="F27" s="27"/>
      <c r="G27" s="27"/>
      <c r="H27" s="31"/>
    </row>
    <row r="28" spans="1:8" ht="13.5" customHeight="1" x14ac:dyDescent="0.25">
      <c r="A28" s="32"/>
      <c r="B28" s="33"/>
      <c r="C28" s="34"/>
      <c r="D28" s="34"/>
      <c r="E28" s="34"/>
      <c r="F28" s="34"/>
      <c r="G28" s="34"/>
      <c r="H28" s="32"/>
    </row>
    <row r="29" spans="1:8" ht="13.5" customHeight="1" x14ac:dyDescent="0.25">
      <c r="A29" s="10" t="s">
        <v>4</v>
      </c>
      <c r="B29" s="11" t="s">
        <v>5</v>
      </c>
      <c r="C29" s="12" t="s">
        <v>6</v>
      </c>
      <c r="D29" s="12" t="s">
        <v>7</v>
      </c>
      <c r="E29" s="12" t="s">
        <v>8</v>
      </c>
      <c r="F29" s="12" t="s">
        <v>9</v>
      </c>
      <c r="G29" s="12" t="s">
        <v>10</v>
      </c>
      <c r="H29" s="10" t="s">
        <v>11</v>
      </c>
    </row>
    <row r="30" spans="1:8" ht="13.5" customHeight="1" x14ac:dyDescent="0.25">
      <c r="A30" s="13" t="s">
        <v>49</v>
      </c>
      <c r="B30" s="37">
        <v>733.34</v>
      </c>
      <c r="C30" s="37">
        <f t="shared" ref="C30:C61" si="2">B30/2</f>
        <v>366.67</v>
      </c>
      <c r="D30" s="21">
        <v>45058</v>
      </c>
      <c r="E30" s="16" t="s">
        <v>50</v>
      </c>
      <c r="F30" s="41" t="s">
        <v>51</v>
      </c>
      <c r="G30" s="42" t="s">
        <v>52</v>
      </c>
      <c r="H30" s="43" t="s">
        <v>53</v>
      </c>
    </row>
    <row r="31" spans="1:8" ht="13.5" customHeight="1" x14ac:dyDescent="0.25">
      <c r="A31" s="13" t="s">
        <v>54</v>
      </c>
      <c r="B31" s="37">
        <v>753.69</v>
      </c>
      <c r="C31" s="37">
        <f t="shared" si="2"/>
        <v>376.85</v>
      </c>
      <c r="D31" s="21">
        <v>45058</v>
      </c>
      <c r="E31" s="16" t="s">
        <v>50</v>
      </c>
      <c r="F31" s="41" t="s">
        <v>55</v>
      </c>
      <c r="G31" s="39" t="s">
        <v>56</v>
      </c>
      <c r="H31" s="43" t="s">
        <v>57</v>
      </c>
    </row>
    <row r="32" spans="1:8" ht="13.5" customHeight="1" x14ac:dyDescent="0.25">
      <c r="A32" s="13" t="s">
        <v>58</v>
      </c>
      <c r="B32" s="36">
        <v>733.34</v>
      </c>
      <c r="C32" s="37">
        <f t="shared" si="2"/>
        <v>366.67</v>
      </c>
      <c r="D32" s="21">
        <v>45058</v>
      </c>
      <c r="E32" s="16" t="s">
        <v>50</v>
      </c>
      <c r="F32" s="41" t="s">
        <v>59</v>
      </c>
      <c r="G32" s="39" t="s">
        <v>60</v>
      </c>
      <c r="H32" s="40" t="s">
        <v>61</v>
      </c>
    </row>
    <row r="33" spans="1:8" ht="13.5" customHeight="1" x14ac:dyDescent="0.25">
      <c r="A33" s="13"/>
      <c r="B33" s="36">
        <v>1292.25</v>
      </c>
      <c r="C33" s="37">
        <f t="shared" si="2"/>
        <v>646.13</v>
      </c>
      <c r="D33" s="21">
        <v>45058</v>
      </c>
      <c r="E33" s="16" t="s">
        <v>50</v>
      </c>
      <c r="F33" s="38" t="s">
        <v>62</v>
      </c>
      <c r="G33" s="39" t="s">
        <v>63</v>
      </c>
      <c r="H33" s="43" t="s">
        <v>64</v>
      </c>
    </row>
    <row r="34" spans="1:8" ht="13.5" customHeight="1" x14ac:dyDescent="0.25">
      <c r="A34" s="13"/>
      <c r="B34" s="36">
        <v>1135.55</v>
      </c>
      <c r="C34" s="37">
        <f t="shared" si="2"/>
        <v>567.78</v>
      </c>
      <c r="D34" s="21">
        <v>45058</v>
      </c>
      <c r="E34" s="16" t="s">
        <v>50</v>
      </c>
      <c r="F34" s="38" t="s">
        <v>65</v>
      </c>
      <c r="G34" s="39" t="s">
        <v>66</v>
      </c>
      <c r="H34" s="40" t="s">
        <v>67</v>
      </c>
    </row>
    <row r="35" spans="1:8" ht="13.5" customHeight="1" x14ac:dyDescent="0.25">
      <c r="A35" s="13"/>
      <c r="B35" s="37">
        <v>14038.18</v>
      </c>
      <c r="C35" s="37">
        <f t="shared" si="2"/>
        <v>7019.09</v>
      </c>
      <c r="D35" s="21">
        <v>45058</v>
      </c>
      <c r="E35" s="16" t="s">
        <v>50</v>
      </c>
      <c r="F35" s="41" t="s">
        <v>68</v>
      </c>
      <c r="G35" s="42" t="s">
        <v>69</v>
      </c>
      <c r="H35" s="43" t="s">
        <v>70</v>
      </c>
    </row>
    <row r="36" spans="1:8" ht="13.5" customHeight="1" x14ac:dyDescent="0.25">
      <c r="A36" s="13"/>
      <c r="B36" s="37">
        <v>733.34</v>
      </c>
      <c r="C36" s="37">
        <f t="shared" si="2"/>
        <v>366.67</v>
      </c>
      <c r="D36" s="21">
        <v>45058</v>
      </c>
      <c r="E36" s="16" t="s">
        <v>50</v>
      </c>
      <c r="F36" s="41" t="s">
        <v>71</v>
      </c>
      <c r="G36" s="42" t="s">
        <v>72</v>
      </c>
      <c r="H36" s="43" t="s">
        <v>73</v>
      </c>
    </row>
    <row r="37" spans="1:8" ht="13.5" customHeight="1" x14ac:dyDescent="0.25">
      <c r="A37" s="13"/>
      <c r="B37" s="37">
        <v>1815.75</v>
      </c>
      <c r="C37" s="37">
        <f t="shared" si="2"/>
        <v>907.88</v>
      </c>
      <c r="D37" s="21">
        <v>45058</v>
      </c>
      <c r="E37" s="16" t="s">
        <v>50</v>
      </c>
      <c r="F37" s="41" t="s">
        <v>74</v>
      </c>
      <c r="G37" s="42" t="s">
        <v>75</v>
      </c>
      <c r="H37" s="43" t="s">
        <v>76</v>
      </c>
    </row>
    <row r="38" spans="1:8" ht="13.5" customHeight="1" x14ac:dyDescent="0.25">
      <c r="A38" s="13"/>
      <c r="B38" s="37">
        <v>1052.6300000000001</v>
      </c>
      <c r="C38" s="37">
        <f t="shared" si="2"/>
        <v>526.32000000000005</v>
      </c>
      <c r="D38" s="21">
        <v>45058</v>
      </c>
      <c r="E38" s="16" t="s">
        <v>50</v>
      </c>
      <c r="F38" s="41" t="s">
        <v>77</v>
      </c>
      <c r="G38" s="42" t="s">
        <v>78</v>
      </c>
      <c r="H38" s="43" t="s">
        <v>70</v>
      </c>
    </row>
    <row r="39" spans="1:8" ht="13.5" customHeight="1" x14ac:dyDescent="0.25">
      <c r="A39" s="13"/>
      <c r="B39" s="37">
        <v>5820.16</v>
      </c>
      <c r="C39" s="37">
        <f t="shared" si="2"/>
        <v>2910.08</v>
      </c>
      <c r="D39" s="21">
        <v>45058</v>
      </c>
      <c r="E39" s="16" t="s">
        <v>50</v>
      </c>
      <c r="F39" s="41" t="s">
        <v>79</v>
      </c>
      <c r="G39" s="42" t="s">
        <v>80</v>
      </c>
      <c r="H39" s="43" t="s">
        <v>25</v>
      </c>
    </row>
    <row r="40" spans="1:8" ht="13.5" customHeight="1" x14ac:dyDescent="0.25">
      <c r="A40" s="13"/>
      <c r="B40" s="37">
        <v>2326.44</v>
      </c>
      <c r="C40" s="37">
        <f t="shared" si="2"/>
        <v>1163.22</v>
      </c>
      <c r="D40" s="21">
        <v>45058</v>
      </c>
      <c r="E40" s="16" t="s">
        <v>50</v>
      </c>
      <c r="F40" s="41" t="s">
        <v>81</v>
      </c>
      <c r="G40" s="39" t="s">
        <v>82</v>
      </c>
      <c r="H40" s="43" t="s">
        <v>83</v>
      </c>
    </row>
    <row r="41" spans="1:8" ht="13.5" customHeight="1" x14ac:dyDescent="0.25">
      <c r="A41" s="13"/>
      <c r="B41" s="37">
        <v>7896.68</v>
      </c>
      <c r="C41" s="37">
        <f t="shared" si="2"/>
        <v>3948.34</v>
      </c>
      <c r="D41" s="21">
        <v>45058</v>
      </c>
      <c r="E41" s="16" t="s">
        <v>50</v>
      </c>
      <c r="F41" s="41" t="s">
        <v>84</v>
      </c>
      <c r="G41" s="42" t="s">
        <v>85</v>
      </c>
      <c r="H41" s="43" t="s">
        <v>83</v>
      </c>
    </row>
    <row r="42" spans="1:8" ht="13.5" customHeight="1" x14ac:dyDescent="0.25">
      <c r="A42" s="13"/>
      <c r="B42" s="37">
        <v>893.39</v>
      </c>
      <c r="C42" s="37">
        <f t="shared" si="2"/>
        <v>446.7</v>
      </c>
      <c r="D42" s="21">
        <v>45058</v>
      </c>
      <c r="E42" s="16" t="s">
        <v>50</v>
      </c>
      <c r="F42" s="41" t="s">
        <v>86</v>
      </c>
      <c r="G42" s="42" t="s">
        <v>87</v>
      </c>
      <c r="H42" s="43" t="s">
        <v>88</v>
      </c>
    </row>
    <row r="43" spans="1:8" ht="13.5" customHeight="1" x14ac:dyDescent="0.25">
      <c r="A43" s="13"/>
      <c r="B43" s="37">
        <v>2458.54</v>
      </c>
      <c r="C43" s="37">
        <f t="shared" si="2"/>
        <v>1229.27</v>
      </c>
      <c r="D43" s="21">
        <v>45058</v>
      </c>
      <c r="E43" s="16" t="s">
        <v>50</v>
      </c>
      <c r="F43" s="41" t="s">
        <v>89</v>
      </c>
      <c r="G43" s="42" t="s">
        <v>90</v>
      </c>
      <c r="H43" s="47" t="s">
        <v>91</v>
      </c>
    </row>
    <row r="44" spans="1:8" ht="13.5" customHeight="1" x14ac:dyDescent="0.25">
      <c r="A44" s="13"/>
      <c r="B44" s="20">
        <v>789.48</v>
      </c>
      <c r="C44" s="20">
        <f t="shared" si="2"/>
        <v>394.74</v>
      </c>
      <c r="D44" s="21">
        <v>45128</v>
      </c>
      <c r="E44" s="16" t="s">
        <v>50</v>
      </c>
      <c r="F44" s="44" t="s">
        <v>92</v>
      </c>
      <c r="G44" s="23" t="s">
        <v>93</v>
      </c>
      <c r="H44" s="45" t="s">
        <v>94</v>
      </c>
    </row>
    <row r="45" spans="1:8" ht="13.5" customHeight="1" x14ac:dyDescent="0.25">
      <c r="A45" s="13"/>
      <c r="B45" s="20">
        <v>797.44</v>
      </c>
      <c r="C45" s="20">
        <f t="shared" si="2"/>
        <v>398.72</v>
      </c>
      <c r="D45" s="21">
        <v>45128</v>
      </c>
      <c r="E45" s="16" t="s">
        <v>50</v>
      </c>
      <c r="F45" s="44" t="s">
        <v>95</v>
      </c>
      <c r="G45" s="23" t="s">
        <v>96</v>
      </c>
      <c r="H45" s="45" t="s">
        <v>97</v>
      </c>
    </row>
    <row r="46" spans="1:8" ht="13.5" customHeight="1" x14ac:dyDescent="0.25">
      <c r="A46" s="13"/>
      <c r="B46" s="20">
        <v>2115.4699999999998</v>
      </c>
      <c r="C46" s="20">
        <f t="shared" si="2"/>
        <v>1057.74</v>
      </c>
      <c r="D46" s="21">
        <v>45128</v>
      </c>
      <c r="E46" s="16" t="s">
        <v>50</v>
      </c>
      <c r="F46" s="44" t="s">
        <v>98</v>
      </c>
      <c r="G46" s="23" t="s">
        <v>99</v>
      </c>
      <c r="H46" s="45" t="s">
        <v>100</v>
      </c>
    </row>
    <row r="47" spans="1:8" ht="13.5" customHeight="1" x14ac:dyDescent="0.25">
      <c r="A47" s="13"/>
      <c r="B47" s="20">
        <v>2269.6999999999998</v>
      </c>
      <c r="C47" s="20">
        <f t="shared" si="2"/>
        <v>1134.8499999999999</v>
      </c>
      <c r="D47" s="21">
        <v>45128</v>
      </c>
      <c r="E47" s="16" t="s">
        <v>50</v>
      </c>
      <c r="F47" s="44" t="s">
        <v>101</v>
      </c>
      <c r="G47" s="23" t="s">
        <v>102</v>
      </c>
      <c r="H47" s="45" t="s">
        <v>97</v>
      </c>
    </row>
    <row r="48" spans="1:8" ht="13.5" customHeight="1" x14ac:dyDescent="0.25">
      <c r="A48" s="13"/>
      <c r="B48" s="20">
        <v>667.17</v>
      </c>
      <c r="C48" s="20">
        <f t="shared" si="2"/>
        <v>333.59</v>
      </c>
      <c r="D48" s="21">
        <v>45128</v>
      </c>
      <c r="E48" s="16" t="s">
        <v>50</v>
      </c>
      <c r="F48" s="44" t="s">
        <v>103</v>
      </c>
      <c r="G48" s="23" t="s">
        <v>104</v>
      </c>
      <c r="H48" s="45" t="s">
        <v>105</v>
      </c>
    </row>
    <row r="49" spans="1:8" ht="13.5" customHeight="1" x14ac:dyDescent="0.25">
      <c r="A49" s="13"/>
      <c r="B49" s="20">
        <v>3381.45</v>
      </c>
      <c r="C49" s="20">
        <f t="shared" si="2"/>
        <v>1690.73</v>
      </c>
      <c r="D49" s="21">
        <v>45128</v>
      </c>
      <c r="E49" s="16" t="s">
        <v>50</v>
      </c>
      <c r="F49" s="44" t="s">
        <v>106</v>
      </c>
      <c r="G49" s="23" t="s">
        <v>107</v>
      </c>
      <c r="H49" s="45" t="s">
        <v>108</v>
      </c>
    </row>
    <row r="50" spans="1:8" ht="13.5" customHeight="1" x14ac:dyDescent="0.25">
      <c r="A50" s="13"/>
      <c r="B50" s="20">
        <v>753.69</v>
      </c>
      <c r="C50" s="20">
        <f t="shared" si="2"/>
        <v>376.85</v>
      </c>
      <c r="D50" s="21">
        <v>45128</v>
      </c>
      <c r="E50" s="16" t="s">
        <v>50</v>
      </c>
      <c r="F50" s="44" t="s">
        <v>109</v>
      </c>
      <c r="G50" s="23" t="s">
        <v>110</v>
      </c>
      <c r="H50" s="45" t="s">
        <v>111</v>
      </c>
    </row>
    <row r="51" spans="1:8" ht="13.5" customHeight="1" x14ac:dyDescent="0.25">
      <c r="A51" s="13"/>
      <c r="B51" s="20">
        <v>1240.5999999999999</v>
      </c>
      <c r="C51" s="20">
        <f t="shared" si="2"/>
        <v>620.29999999999995</v>
      </c>
      <c r="D51" s="21">
        <v>45128</v>
      </c>
      <c r="E51" s="16" t="s">
        <v>50</v>
      </c>
      <c r="F51" s="44" t="s">
        <v>112</v>
      </c>
      <c r="G51" s="23" t="s">
        <v>113</v>
      </c>
      <c r="H51" s="45" t="s">
        <v>91</v>
      </c>
    </row>
    <row r="52" spans="1:8" ht="13.5" customHeight="1" x14ac:dyDescent="0.25">
      <c r="A52" s="13"/>
      <c r="B52" s="20">
        <v>821.65</v>
      </c>
      <c r="C52" s="20">
        <f t="shared" si="2"/>
        <v>410.83</v>
      </c>
      <c r="D52" s="21">
        <v>45128</v>
      </c>
      <c r="E52" s="16" t="s">
        <v>50</v>
      </c>
      <c r="F52" s="44" t="s">
        <v>114</v>
      </c>
      <c r="G52" s="23" t="s">
        <v>115</v>
      </c>
      <c r="H52" s="45" t="s">
        <v>116</v>
      </c>
    </row>
    <row r="53" spans="1:8" ht="13.5" customHeight="1" x14ac:dyDescent="0.25">
      <c r="A53" s="13"/>
      <c r="B53" s="20">
        <v>777.68</v>
      </c>
      <c r="C53" s="20">
        <f t="shared" si="2"/>
        <v>388.84</v>
      </c>
      <c r="D53" s="21">
        <v>45128</v>
      </c>
      <c r="E53" s="16" t="s">
        <v>50</v>
      </c>
      <c r="F53" s="44" t="s">
        <v>117</v>
      </c>
      <c r="G53" s="23" t="s">
        <v>118</v>
      </c>
      <c r="H53" s="45" t="s">
        <v>119</v>
      </c>
    </row>
    <row r="54" spans="1:8" ht="13.5" customHeight="1" x14ac:dyDescent="0.25">
      <c r="A54" s="13"/>
      <c r="B54" s="20">
        <v>753.69</v>
      </c>
      <c r="C54" s="20">
        <f t="shared" si="2"/>
        <v>376.85</v>
      </c>
      <c r="D54" s="21">
        <v>45128</v>
      </c>
      <c r="E54" s="16" t="s">
        <v>50</v>
      </c>
      <c r="F54" s="44" t="s">
        <v>120</v>
      </c>
      <c r="G54" s="23" t="s">
        <v>121</v>
      </c>
      <c r="H54" s="45" t="s">
        <v>122</v>
      </c>
    </row>
    <row r="55" spans="1:8" ht="13.5" customHeight="1" x14ac:dyDescent="0.25">
      <c r="A55" s="13"/>
      <c r="B55" s="20">
        <v>753.69</v>
      </c>
      <c r="C55" s="20">
        <f t="shared" si="2"/>
        <v>376.85</v>
      </c>
      <c r="D55" s="21">
        <v>45128</v>
      </c>
      <c r="E55" s="16" t="s">
        <v>50</v>
      </c>
      <c r="F55" s="44" t="s">
        <v>123</v>
      </c>
      <c r="G55" s="23" t="s">
        <v>124</v>
      </c>
      <c r="H55" s="45" t="s">
        <v>125</v>
      </c>
    </row>
    <row r="56" spans="1:8" ht="13.5" customHeight="1" x14ac:dyDescent="0.25">
      <c r="A56" s="13"/>
      <c r="B56" s="20">
        <v>4210.53</v>
      </c>
      <c r="C56" s="20">
        <f t="shared" si="2"/>
        <v>2105.27</v>
      </c>
      <c r="D56" s="21">
        <v>45128</v>
      </c>
      <c r="E56" s="16" t="s">
        <v>50</v>
      </c>
      <c r="F56" s="44" t="s">
        <v>126</v>
      </c>
      <c r="G56" s="23" t="s">
        <v>127</v>
      </c>
      <c r="H56" s="45" t="s">
        <v>128</v>
      </c>
    </row>
    <row r="57" spans="1:8" ht="13.5" customHeight="1" x14ac:dyDescent="0.25">
      <c r="A57" s="13"/>
      <c r="B57" s="20">
        <v>753.69</v>
      </c>
      <c r="C57" s="20">
        <f t="shared" si="2"/>
        <v>376.85</v>
      </c>
      <c r="D57" s="21">
        <v>45128</v>
      </c>
      <c r="E57" s="16" t="s">
        <v>50</v>
      </c>
      <c r="F57" s="44" t="s">
        <v>129</v>
      </c>
      <c r="G57" s="23" t="s">
        <v>130</v>
      </c>
      <c r="H57" s="45" t="s">
        <v>131</v>
      </c>
    </row>
    <row r="58" spans="1:8" ht="13.5" customHeight="1" x14ac:dyDescent="0.25">
      <c r="A58" s="13"/>
      <c r="B58" s="20">
        <v>2631.58</v>
      </c>
      <c r="C58" s="20">
        <f t="shared" si="2"/>
        <v>1315.79</v>
      </c>
      <c r="D58" s="21">
        <v>45128</v>
      </c>
      <c r="E58" s="16" t="s">
        <v>50</v>
      </c>
      <c r="F58" s="44" t="s">
        <v>132</v>
      </c>
      <c r="G58" s="23" t="s">
        <v>133</v>
      </c>
      <c r="H58" s="45" t="s">
        <v>134</v>
      </c>
    </row>
    <row r="59" spans="1:8" ht="13.5" customHeight="1" x14ac:dyDescent="0.25">
      <c r="A59" s="13"/>
      <c r="B59" s="20">
        <v>753.69</v>
      </c>
      <c r="C59" s="20">
        <f t="shared" si="2"/>
        <v>376.85</v>
      </c>
      <c r="D59" s="21">
        <v>45128</v>
      </c>
      <c r="E59" s="16" t="s">
        <v>50</v>
      </c>
      <c r="F59" s="44" t="s">
        <v>135</v>
      </c>
      <c r="G59" s="23" t="s">
        <v>136</v>
      </c>
      <c r="H59" s="45" t="s">
        <v>137</v>
      </c>
    </row>
    <row r="60" spans="1:8" ht="13.5" customHeight="1" x14ac:dyDescent="0.25">
      <c r="A60" s="13"/>
      <c r="B60" s="20">
        <v>753.69</v>
      </c>
      <c r="C60" s="20">
        <f t="shared" si="2"/>
        <v>376.85</v>
      </c>
      <c r="D60" s="21">
        <v>45128</v>
      </c>
      <c r="E60" s="16" t="s">
        <v>50</v>
      </c>
      <c r="F60" s="44" t="s">
        <v>138</v>
      </c>
      <c r="G60" s="23" t="s">
        <v>139</v>
      </c>
      <c r="H60" s="45" t="s">
        <v>140</v>
      </c>
    </row>
    <row r="61" spans="1:8" ht="13.5" customHeight="1" x14ac:dyDescent="0.25">
      <c r="A61" s="13"/>
      <c r="B61" s="20">
        <v>753.69</v>
      </c>
      <c r="C61" s="20">
        <f t="shared" si="2"/>
        <v>376.85</v>
      </c>
      <c r="D61" s="21">
        <v>45128</v>
      </c>
      <c r="E61" s="16" t="s">
        <v>50</v>
      </c>
      <c r="F61" s="44" t="s">
        <v>141</v>
      </c>
      <c r="G61" s="23" t="s">
        <v>142</v>
      </c>
      <c r="H61" s="45" t="s">
        <v>143</v>
      </c>
    </row>
    <row r="62" spans="1:8" ht="13.5" customHeight="1" x14ac:dyDescent="0.25">
      <c r="A62" s="13"/>
      <c r="B62" s="25"/>
      <c r="C62" s="26"/>
      <c r="D62" s="48"/>
      <c r="E62" s="22"/>
      <c r="F62" s="27"/>
      <c r="G62" s="27"/>
      <c r="H62" s="28"/>
    </row>
    <row r="63" spans="1:8" ht="13.5" customHeight="1" x14ac:dyDescent="0.25">
      <c r="A63" s="29" t="s">
        <v>16</v>
      </c>
      <c r="B63" s="49">
        <f>SUM(B30:B61)</f>
        <v>66661.86</v>
      </c>
      <c r="C63" s="50">
        <f>SUM(C30:C61)</f>
        <v>33331.019999999997</v>
      </c>
      <c r="D63" s="22"/>
      <c r="E63" s="25"/>
      <c r="F63" s="27"/>
      <c r="G63" s="27"/>
      <c r="H63" s="31"/>
    </row>
    <row r="64" spans="1:8" ht="13.5" customHeight="1" x14ac:dyDescent="0.25">
      <c r="A64" s="32"/>
      <c r="B64" s="33"/>
      <c r="C64" s="34"/>
      <c r="D64" s="34"/>
      <c r="E64" s="34"/>
      <c r="F64" s="34"/>
      <c r="G64" s="34"/>
      <c r="H64" s="32"/>
    </row>
    <row r="65" spans="1:8" ht="13.5" customHeight="1" x14ac:dyDescent="0.25">
      <c r="A65" s="10" t="s">
        <v>4</v>
      </c>
      <c r="B65" s="11" t="s">
        <v>5</v>
      </c>
      <c r="C65" s="12" t="s">
        <v>6</v>
      </c>
      <c r="D65" s="12" t="s">
        <v>7</v>
      </c>
      <c r="E65" s="12" t="s">
        <v>8</v>
      </c>
      <c r="F65" s="12" t="s">
        <v>9</v>
      </c>
      <c r="G65" s="12" t="s">
        <v>10</v>
      </c>
      <c r="H65" s="10" t="s">
        <v>11</v>
      </c>
    </row>
    <row r="66" spans="1:8" ht="13.5" customHeight="1" x14ac:dyDescent="0.25">
      <c r="A66" s="13" t="s">
        <v>144</v>
      </c>
      <c r="B66" s="36">
        <v>794.4</v>
      </c>
      <c r="C66" s="37">
        <f t="shared" ref="C66:C87" si="3">B66/2</f>
        <v>397.2</v>
      </c>
      <c r="D66" s="21">
        <v>45058</v>
      </c>
      <c r="E66" s="16" t="s">
        <v>145</v>
      </c>
      <c r="F66" s="38" t="s">
        <v>146</v>
      </c>
      <c r="G66" s="39" t="s">
        <v>147</v>
      </c>
      <c r="H66" s="40" t="s">
        <v>148</v>
      </c>
    </row>
    <row r="67" spans="1:8" ht="13.5" customHeight="1" x14ac:dyDescent="0.25">
      <c r="A67" s="13" t="s">
        <v>149</v>
      </c>
      <c r="B67" s="37">
        <v>1615.98</v>
      </c>
      <c r="C67" s="37">
        <f t="shared" si="3"/>
        <v>807.99</v>
      </c>
      <c r="D67" s="21">
        <v>45058</v>
      </c>
      <c r="E67" s="16" t="s">
        <v>145</v>
      </c>
      <c r="F67" s="41" t="s">
        <v>150</v>
      </c>
      <c r="G67" s="42" t="s">
        <v>151</v>
      </c>
      <c r="H67" s="43" t="s">
        <v>152</v>
      </c>
    </row>
    <row r="68" spans="1:8" ht="13.5" customHeight="1" x14ac:dyDescent="0.25">
      <c r="A68" s="13" t="s">
        <v>153</v>
      </c>
      <c r="B68" s="37">
        <v>879.18</v>
      </c>
      <c r="C68" s="37">
        <f t="shared" si="3"/>
        <v>439.59</v>
      </c>
      <c r="D68" s="21">
        <v>45058</v>
      </c>
      <c r="E68" s="16" t="s">
        <v>145</v>
      </c>
      <c r="F68" s="41" t="s">
        <v>154</v>
      </c>
      <c r="G68" s="39" t="s">
        <v>155</v>
      </c>
      <c r="H68" s="43" t="s">
        <v>156</v>
      </c>
    </row>
    <row r="69" spans="1:8" ht="13.5" customHeight="1" x14ac:dyDescent="0.25">
      <c r="A69" s="13"/>
      <c r="B69" s="37">
        <v>157894.79999999999</v>
      </c>
      <c r="C69" s="37">
        <f t="shared" si="3"/>
        <v>78947.399999999994</v>
      </c>
      <c r="D69" s="21">
        <v>45058</v>
      </c>
      <c r="E69" s="16" t="s">
        <v>145</v>
      </c>
      <c r="F69" s="41" t="s">
        <v>157</v>
      </c>
      <c r="G69" s="42" t="s">
        <v>158</v>
      </c>
      <c r="H69" s="43" t="s">
        <v>159</v>
      </c>
    </row>
    <row r="70" spans="1:8" ht="13.5" customHeight="1" x14ac:dyDescent="0.25">
      <c r="A70" s="13"/>
      <c r="B70" s="37">
        <v>11487.46</v>
      </c>
      <c r="C70" s="37">
        <f t="shared" si="3"/>
        <v>5743.73</v>
      </c>
      <c r="D70" s="21">
        <v>45058</v>
      </c>
      <c r="E70" s="16" t="s">
        <v>145</v>
      </c>
      <c r="F70" s="41" t="s">
        <v>160</v>
      </c>
      <c r="G70" s="42" t="s">
        <v>161</v>
      </c>
      <c r="H70" s="43" t="s">
        <v>162</v>
      </c>
    </row>
    <row r="71" spans="1:8" ht="13.5" customHeight="1" x14ac:dyDescent="0.25">
      <c r="A71" s="13"/>
      <c r="B71" s="37">
        <v>689.22</v>
      </c>
      <c r="C71" s="37">
        <f t="shared" si="3"/>
        <v>344.61</v>
      </c>
      <c r="D71" s="21">
        <v>45058</v>
      </c>
      <c r="E71" s="16" t="s">
        <v>145</v>
      </c>
      <c r="F71" s="41" t="s">
        <v>163</v>
      </c>
      <c r="G71" s="42" t="s">
        <v>164</v>
      </c>
      <c r="H71" s="43" t="s">
        <v>165</v>
      </c>
    </row>
    <row r="72" spans="1:8" ht="13.5" customHeight="1" x14ac:dyDescent="0.25">
      <c r="A72" s="13"/>
      <c r="B72" s="37">
        <v>28502.880000000001</v>
      </c>
      <c r="C72" s="37">
        <f t="shared" si="3"/>
        <v>14251.44</v>
      </c>
      <c r="D72" s="21">
        <v>45058</v>
      </c>
      <c r="E72" s="16" t="s">
        <v>145</v>
      </c>
      <c r="F72" s="41" t="s">
        <v>166</v>
      </c>
      <c r="G72" s="42" t="s">
        <v>167</v>
      </c>
      <c r="H72" s="43" t="s">
        <v>168</v>
      </c>
    </row>
    <row r="73" spans="1:8" ht="13.5" customHeight="1" x14ac:dyDescent="0.25">
      <c r="A73" s="13"/>
      <c r="B73" s="37">
        <v>11842.11</v>
      </c>
      <c r="C73" s="37">
        <f t="shared" si="3"/>
        <v>5921.06</v>
      </c>
      <c r="D73" s="21">
        <v>45058</v>
      </c>
      <c r="E73" s="16" t="s">
        <v>145</v>
      </c>
      <c r="F73" s="41" t="s">
        <v>169</v>
      </c>
      <c r="G73" s="42" t="s">
        <v>170</v>
      </c>
      <c r="H73" s="43" t="s">
        <v>171</v>
      </c>
    </row>
    <row r="74" spans="1:8" ht="13.5" customHeight="1" x14ac:dyDescent="0.25">
      <c r="A74" s="13"/>
      <c r="B74" s="37">
        <v>807.99</v>
      </c>
      <c r="C74" s="37">
        <f t="shared" si="3"/>
        <v>404</v>
      </c>
      <c r="D74" s="21">
        <v>45058</v>
      </c>
      <c r="E74" s="16" t="s">
        <v>145</v>
      </c>
      <c r="F74" s="41" t="s">
        <v>172</v>
      </c>
      <c r="G74" s="42" t="s">
        <v>173</v>
      </c>
      <c r="H74" s="43" t="s">
        <v>174</v>
      </c>
    </row>
    <row r="75" spans="1:8" ht="13.5" customHeight="1" x14ac:dyDescent="0.25">
      <c r="A75" s="13"/>
      <c r="B75" s="37">
        <v>807.99</v>
      </c>
      <c r="C75" s="37">
        <f t="shared" si="3"/>
        <v>404</v>
      </c>
      <c r="D75" s="21">
        <v>45058</v>
      </c>
      <c r="E75" s="16" t="s">
        <v>145</v>
      </c>
      <c r="F75" s="41" t="s">
        <v>175</v>
      </c>
      <c r="G75" s="42" t="s">
        <v>176</v>
      </c>
      <c r="H75" s="43" t="s">
        <v>177</v>
      </c>
    </row>
    <row r="76" spans="1:8" ht="13.5" customHeight="1" x14ac:dyDescent="0.25">
      <c r="A76" s="13"/>
      <c r="B76" s="37">
        <v>1615.98</v>
      </c>
      <c r="C76" s="37">
        <f t="shared" si="3"/>
        <v>807.99</v>
      </c>
      <c r="D76" s="21">
        <v>45058</v>
      </c>
      <c r="E76" s="16" t="s">
        <v>145</v>
      </c>
      <c r="F76" s="41" t="s">
        <v>178</v>
      </c>
      <c r="G76" s="42" t="s">
        <v>179</v>
      </c>
      <c r="H76" s="43" t="s">
        <v>180</v>
      </c>
    </row>
    <row r="77" spans="1:8" ht="13.5" customHeight="1" x14ac:dyDescent="0.25">
      <c r="A77" s="13"/>
      <c r="B77" s="37">
        <v>807.99</v>
      </c>
      <c r="C77" s="37">
        <f t="shared" si="3"/>
        <v>404</v>
      </c>
      <c r="D77" s="21">
        <v>45058</v>
      </c>
      <c r="E77" s="16" t="s">
        <v>145</v>
      </c>
      <c r="F77" s="41" t="s">
        <v>181</v>
      </c>
      <c r="G77" s="42" t="s">
        <v>182</v>
      </c>
      <c r="H77" s="43" t="s">
        <v>183</v>
      </c>
    </row>
    <row r="78" spans="1:8" ht="13.5" customHeight="1" x14ac:dyDescent="0.25">
      <c r="A78" s="13"/>
      <c r="B78" s="37">
        <v>807.99</v>
      </c>
      <c r="C78" s="37">
        <f t="shared" si="3"/>
        <v>404</v>
      </c>
      <c r="D78" s="21">
        <v>45058</v>
      </c>
      <c r="E78" s="16" t="s">
        <v>145</v>
      </c>
      <c r="F78" s="41" t="s">
        <v>184</v>
      </c>
      <c r="G78" s="42" t="s">
        <v>185</v>
      </c>
      <c r="H78" s="43" t="s">
        <v>186</v>
      </c>
    </row>
    <row r="79" spans="1:8" ht="13.5" customHeight="1" x14ac:dyDescent="0.25">
      <c r="A79" s="13"/>
      <c r="B79" s="36">
        <v>8516.6299999999992</v>
      </c>
      <c r="C79" s="37">
        <f t="shared" si="3"/>
        <v>4258.32</v>
      </c>
      <c r="D79" s="21">
        <v>45058</v>
      </c>
      <c r="E79" s="16" t="s">
        <v>145</v>
      </c>
      <c r="F79" s="41" t="s">
        <v>187</v>
      </c>
      <c r="G79" s="39" t="s">
        <v>188</v>
      </c>
      <c r="H79" s="40" t="s">
        <v>189</v>
      </c>
    </row>
    <row r="80" spans="1:8" ht="13.5" customHeight="1" x14ac:dyDescent="0.25">
      <c r="A80" s="13"/>
      <c r="B80" s="37">
        <v>860.07</v>
      </c>
      <c r="C80" s="37">
        <f t="shared" si="3"/>
        <v>430.04</v>
      </c>
      <c r="D80" s="21">
        <v>45058</v>
      </c>
      <c r="E80" s="16" t="s">
        <v>145</v>
      </c>
      <c r="F80" s="41" t="s">
        <v>190</v>
      </c>
      <c r="G80" s="42" t="s">
        <v>191</v>
      </c>
      <c r="H80" s="43" t="s">
        <v>189</v>
      </c>
    </row>
    <row r="81" spans="1:8" ht="13.5" customHeight="1" x14ac:dyDescent="0.25">
      <c r="A81" s="13"/>
      <c r="B81" s="37">
        <v>1972.38</v>
      </c>
      <c r="C81" s="37">
        <f t="shared" si="3"/>
        <v>986.19</v>
      </c>
      <c r="D81" s="21">
        <v>45058</v>
      </c>
      <c r="E81" s="16" t="s">
        <v>145</v>
      </c>
      <c r="F81" s="41" t="s">
        <v>192</v>
      </c>
      <c r="G81" s="42" t="s">
        <v>193</v>
      </c>
      <c r="H81" s="43" t="s">
        <v>194</v>
      </c>
    </row>
    <row r="82" spans="1:8" ht="13.5" customHeight="1" x14ac:dyDescent="0.25">
      <c r="A82" s="13"/>
      <c r="B82" s="36">
        <v>870.69</v>
      </c>
      <c r="C82" s="37">
        <f t="shared" si="3"/>
        <v>435.35</v>
      </c>
      <c r="D82" s="21">
        <v>45058</v>
      </c>
      <c r="E82" s="16" t="s">
        <v>145</v>
      </c>
      <c r="F82" s="41" t="s">
        <v>195</v>
      </c>
      <c r="G82" s="39" t="s">
        <v>196</v>
      </c>
      <c r="H82" s="40" t="s">
        <v>194</v>
      </c>
    </row>
    <row r="83" spans="1:8" ht="13.5" customHeight="1" x14ac:dyDescent="0.25">
      <c r="A83" s="13"/>
      <c r="B83" s="37">
        <v>126431.16</v>
      </c>
      <c r="C83" s="37">
        <f t="shared" si="3"/>
        <v>63215.58</v>
      </c>
      <c r="D83" s="21">
        <v>45058</v>
      </c>
      <c r="E83" s="16" t="s">
        <v>145</v>
      </c>
      <c r="F83" s="41" t="s">
        <v>197</v>
      </c>
      <c r="G83" s="42" t="s">
        <v>198</v>
      </c>
      <c r="H83" s="43" t="s">
        <v>199</v>
      </c>
    </row>
    <row r="84" spans="1:8" ht="13.5" customHeight="1" x14ac:dyDescent="0.25">
      <c r="A84" s="13"/>
      <c r="B84" s="20">
        <v>63097.75</v>
      </c>
      <c r="C84" s="20">
        <f t="shared" si="3"/>
        <v>31548.880000000001</v>
      </c>
      <c r="D84" s="21">
        <v>45128</v>
      </c>
      <c r="E84" s="16" t="s">
        <v>145</v>
      </c>
      <c r="F84" s="44" t="s">
        <v>200</v>
      </c>
      <c r="G84" s="23" t="s">
        <v>201</v>
      </c>
      <c r="H84" s="45" t="s">
        <v>202</v>
      </c>
    </row>
    <row r="85" spans="1:8" ht="13.5" customHeight="1" x14ac:dyDescent="0.25">
      <c r="A85" s="13"/>
      <c r="B85" s="20">
        <v>20433.78</v>
      </c>
      <c r="C85" s="20">
        <f t="shared" si="3"/>
        <v>10216.89</v>
      </c>
      <c r="D85" s="21">
        <v>45128</v>
      </c>
      <c r="E85" s="16" t="s">
        <v>145</v>
      </c>
      <c r="F85" s="44" t="s">
        <v>203</v>
      </c>
      <c r="G85" s="23" t="s">
        <v>204</v>
      </c>
      <c r="H85" s="45" t="s">
        <v>35</v>
      </c>
    </row>
    <row r="86" spans="1:8" ht="13.5" customHeight="1" x14ac:dyDescent="0.25">
      <c r="A86" s="13"/>
      <c r="B86" s="20">
        <v>821.65</v>
      </c>
      <c r="C86" s="20">
        <f t="shared" si="3"/>
        <v>410.83</v>
      </c>
      <c r="D86" s="21">
        <v>45128</v>
      </c>
      <c r="E86" s="16" t="s">
        <v>145</v>
      </c>
      <c r="F86" s="44" t="s">
        <v>205</v>
      </c>
      <c r="G86" s="23" t="s">
        <v>206</v>
      </c>
      <c r="H86" s="45" t="s">
        <v>207</v>
      </c>
    </row>
    <row r="87" spans="1:8" ht="13.5" customHeight="1" x14ac:dyDescent="0.25">
      <c r="A87" s="13"/>
      <c r="B87" s="20">
        <v>798.08</v>
      </c>
      <c r="C87" s="20">
        <f t="shared" si="3"/>
        <v>399.04</v>
      </c>
      <c r="D87" s="21">
        <v>45128</v>
      </c>
      <c r="E87" s="16" t="s">
        <v>145</v>
      </c>
      <c r="F87" s="44" t="s">
        <v>208</v>
      </c>
      <c r="G87" s="23" t="s">
        <v>209</v>
      </c>
      <c r="H87" s="45" t="s">
        <v>210</v>
      </c>
    </row>
    <row r="88" spans="1:8" ht="13.5" customHeight="1" x14ac:dyDescent="0.25">
      <c r="A88" s="13"/>
      <c r="B88" s="14"/>
      <c r="C88" s="14"/>
      <c r="D88" s="15"/>
      <c r="E88" s="16"/>
      <c r="F88" s="17"/>
      <c r="G88" s="17"/>
      <c r="H88" s="51"/>
    </row>
    <row r="89" spans="1:8" ht="13.5" customHeight="1" x14ac:dyDescent="0.25">
      <c r="A89" s="29" t="s">
        <v>16</v>
      </c>
      <c r="B89" s="52">
        <f>SUM(B66:B87)</f>
        <v>442356.16</v>
      </c>
      <c r="C89" s="49">
        <f>SUM(C66:C87)</f>
        <v>221178.13</v>
      </c>
      <c r="D89" s="22"/>
      <c r="E89" s="16"/>
      <c r="F89" s="17"/>
      <c r="G89" s="17"/>
      <c r="H89" s="51"/>
    </row>
    <row r="90" spans="1:8" ht="13.5" customHeight="1" x14ac:dyDescent="0.25">
      <c r="A90" s="32"/>
      <c r="B90" s="33"/>
      <c r="C90" s="34"/>
      <c r="D90" s="34"/>
      <c r="E90" s="34"/>
      <c r="F90" s="34"/>
      <c r="G90" s="34"/>
      <c r="H90" s="32"/>
    </row>
    <row r="91" spans="1:8" ht="13.5" customHeight="1" x14ac:dyDescent="0.25">
      <c r="A91" s="10" t="s">
        <v>4</v>
      </c>
      <c r="B91" s="11" t="s">
        <v>5</v>
      </c>
      <c r="C91" s="12" t="s">
        <v>6</v>
      </c>
      <c r="D91" s="12" t="s">
        <v>7</v>
      </c>
      <c r="E91" s="12" t="s">
        <v>8</v>
      </c>
      <c r="F91" s="12" t="s">
        <v>9</v>
      </c>
      <c r="G91" s="12" t="s">
        <v>10</v>
      </c>
      <c r="H91" s="10" t="s">
        <v>11</v>
      </c>
    </row>
    <row r="92" spans="1:8" ht="13.5" customHeight="1" x14ac:dyDescent="0.25">
      <c r="A92" s="13" t="s">
        <v>211</v>
      </c>
      <c r="B92" s="14"/>
      <c r="C92" s="14"/>
      <c r="D92" s="15"/>
      <c r="E92" s="16" t="s">
        <v>212</v>
      </c>
      <c r="F92" s="17"/>
      <c r="G92" s="17"/>
      <c r="H92" s="51"/>
    </row>
    <row r="93" spans="1:8" ht="13.5" customHeight="1" x14ac:dyDescent="0.25">
      <c r="A93" s="13" t="s">
        <v>213</v>
      </c>
      <c r="B93" s="19"/>
      <c r="C93" s="19"/>
      <c r="D93" s="21"/>
      <c r="E93" s="22"/>
      <c r="F93" s="23"/>
      <c r="G93" s="23"/>
      <c r="H93" s="45"/>
    </row>
    <row r="94" spans="1:8" ht="13.5" customHeight="1" x14ac:dyDescent="0.25">
      <c r="A94" s="13" t="s">
        <v>214</v>
      </c>
      <c r="B94" s="19"/>
      <c r="C94" s="19"/>
      <c r="D94" s="21"/>
      <c r="E94" s="22"/>
      <c r="F94" s="23"/>
      <c r="G94" s="23"/>
      <c r="H94" s="45"/>
    </row>
    <row r="95" spans="1:8" ht="13.5" customHeight="1" x14ac:dyDescent="0.25">
      <c r="A95" s="29" t="s">
        <v>16</v>
      </c>
      <c r="B95" s="52">
        <f>SUM(B92:B94)</f>
        <v>0</v>
      </c>
      <c r="C95" s="52">
        <f>SUM(C92:C93)</f>
        <v>0</v>
      </c>
      <c r="D95" s="22"/>
      <c r="E95" s="22"/>
      <c r="F95" s="23"/>
      <c r="G95" s="23"/>
      <c r="H95" s="45"/>
    </row>
    <row r="96" spans="1:8" ht="13.5" customHeight="1" x14ac:dyDescent="0.25">
      <c r="A96" s="13"/>
      <c r="B96" s="53"/>
      <c r="C96" s="53"/>
      <c r="D96" s="53"/>
      <c r="E96" s="53"/>
      <c r="F96" s="54"/>
      <c r="G96" s="54"/>
      <c r="H96" s="55"/>
    </row>
    <row r="97" spans="1:8" ht="13.5" customHeight="1" x14ac:dyDescent="0.25">
      <c r="A97" s="10" t="s">
        <v>4</v>
      </c>
      <c r="B97" s="11" t="s">
        <v>5</v>
      </c>
      <c r="C97" s="12" t="s">
        <v>6</v>
      </c>
      <c r="D97" s="12" t="s">
        <v>7</v>
      </c>
      <c r="E97" s="12" t="s">
        <v>8</v>
      </c>
      <c r="F97" s="12" t="s">
        <v>9</v>
      </c>
      <c r="G97" s="12" t="s">
        <v>10</v>
      </c>
      <c r="H97" s="10" t="s">
        <v>11</v>
      </c>
    </row>
    <row r="98" spans="1:8" ht="13.5" customHeight="1" x14ac:dyDescent="0.25">
      <c r="A98" s="13" t="s">
        <v>215</v>
      </c>
      <c r="B98" s="14"/>
      <c r="C98" s="14"/>
      <c r="D98" s="15"/>
      <c r="E98" s="22" t="s">
        <v>216</v>
      </c>
      <c r="F98" s="17"/>
      <c r="G98" s="17"/>
      <c r="H98" s="51"/>
    </row>
    <row r="99" spans="1:8" ht="13.5" customHeight="1" x14ac:dyDescent="0.25">
      <c r="A99" s="13" t="s">
        <v>217</v>
      </c>
      <c r="B99" s="19"/>
      <c r="C99" s="19"/>
      <c r="D99" s="21"/>
      <c r="E99" s="22"/>
      <c r="F99" s="23"/>
      <c r="G99" s="23"/>
      <c r="H99" s="45"/>
    </row>
    <row r="100" spans="1:8" ht="13.5" customHeight="1" x14ac:dyDescent="0.25">
      <c r="A100" s="13" t="s">
        <v>218</v>
      </c>
      <c r="B100" s="19"/>
      <c r="C100" s="19"/>
      <c r="D100" s="21"/>
      <c r="E100" s="22"/>
      <c r="F100" s="23"/>
      <c r="G100" s="23"/>
      <c r="H100" s="45"/>
    </row>
    <row r="101" spans="1:8" ht="13.5" customHeight="1" x14ac:dyDescent="0.25">
      <c r="A101" s="29" t="s">
        <v>16</v>
      </c>
      <c r="B101" s="52">
        <f>SUM(B98:B100)</f>
        <v>0</v>
      </c>
      <c r="C101" s="52">
        <f>SUM(C98:C99)</f>
        <v>0</v>
      </c>
      <c r="D101" s="22"/>
      <c r="E101" s="22"/>
      <c r="F101" s="23"/>
      <c r="G101" s="23"/>
      <c r="H101" s="45"/>
    </row>
    <row r="102" spans="1:8" ht="13.5" customHeight="1" x14ac:dyDescent="0.25">
      <c r="A102" s="13"/>
      <c r="B102" s="53"/>
      <c r="C102" s="53"/>
      <c r="D102" s="53"/>
      <c r="E102" s="53"/>
      <c r="F102" s="54"/>
      <c r="G102" s="54"/>
      <c r="H102" s="55"/>
    </row>
    <row r="103" spans="1:8" ht="13.5" customHeight="1" x14ac:dyDescent="0.25">
      <c r="A103" s="10" t="s">
        <v>4</v>
      </c>
      <c r="B103" s="11" t="s">
        <v>5</v>
      </c>
      <c r="C103" s="12" t="s">
        <v>6</v>
      </c>
      <c r="D103" s="12" t="s">
        <v>7</v>
      </c>
      <c r="E103" s="12" t="s">
        <v>8</v>
      </c>
      <c r="F103" s="12" t="s">
        <v>9</v>
      </c>
      <c r="G103" s="12" t="s">
        <v>10</v>
      </c>
      <c r="H103" s="10" t="s">
        <v>11</v>
      </c>
    </row>
    <row r="104" spans="1:8" ht="13.5" customHeight="1" x14ac:dyDescent="0.25">
      <c r="A104" s="13" t="s">
        <v>219</v>
      </c>
      <c r="B104" s="36">
        <v>6704.27</v>
      </c>
      <c r="C104" s="37">
        <f t="shared" ref="C104:C105" si="4">B104/2</f>
        <v>3352.14</v>
      </c>
      <c r="D104" s="21">
        <v>45058</v>
      </c>
      <c r="E104" s="16" t="s">
        <v>220</v>
      </c>
      <c r="F104" s="41" t="s">
        <v>221</v>
      </c>
      <c r="G104" s="39" t="s">
        <v>222</v>
      </c>
      <c r="H104" s="40" t="s">
        <v>223</v>
      </c>
    </row>
    <row r="105" spans="1:8" ht="13.5" customHeight="1" x14ac:dyDescent="0.25">
      <c r="A105" s="13" t="s">
        <v>224</v>
      </c>
      <c r="B105" s="56">
        <v>30878.77</v>
      </c>
      <c r="C105" s="20">
        <f t="shared" si="4"/>
        <v>15439.39</v>
      </c>
      <c r="D105" s="21">
        <v>45128</v>
      </c>
      <c r="E105" s="16" t="s">
        <v>220</v>
      </c>
      <c r="F105" s="44" t="s">
        <v>225</v>
      </c>
      <c r="G105" s="57" t="s">
        <v>226</v>
      </c>
      <c r="H105" s="24" t="s">
        <v>227</v>
      </c>
    </row>
    <row r="106" spans="1:8" ht="13.5" customHeight="1" x14ac:dyDescent="0.25">
      <c r="A106" s="13" t="s">
        <v>228</v>
      </c>
      <c r="B106" s="14"/>
      <c r="C106" s="14"/>
      <c r="D106" s="15"/>
      <c r="E106" s="22"/>
      <c r="F106" s="17"/>
      <c r="G106" s="17"/>
      <c r="H106" s="18"/>
    </row>
    <row r="107" spans="1:8" ht="13.5" customHeight="1" x14ac:dyDescent="0.25">
      <c r="A107" s="29" t="s">
        <v>16</v>
      </c>
      <c r="B107" s="52">
        <f>SUM(B104:B106)</f>
        <v>37583.040000000001</v>
      </c>
      <c r="C107" s="52">
        <f>SUM(C104:C106)</f>
        <v>18791.53</v>
      </c>
      <c r="D107" s="22"/>
      <c r="E107" s="22"/>
      <c r="F107" s="23"/>
      <c r="G107" s="23"/>
      <c r="H107" s="24"/>
    </row>
    <row r="108" spans="1:8" ht="13.5" customHeight="1" x14ac:dyDescent="0.25">
      <c r="A108" s="13"/>
      <c r="B108" s="53"/>
      <c r="C108" s="53"/>
      <c r="D108" s="53"/>
      <c r="E108" s="53"/>
      <c r="F108" s="54"/>
      <c r="G108" s="54"/>
      <c r="H108" s="55"/>
    </row>
    <row r="109" spans="1:8" ht="13.5" customHeight="1" x14ac:dyDescent="0.25">
      <c r="A109" s="10" t="s">
        <v>4</v>
      </c>
      <c r="B109" s="11" t="s">
        <v>5</v>
      </c>
      <c r="C109" s="12" t="s">
        <v>6</v>
      </c>
      <c r="D109" s="12" t="s">
        <v>7</v>
      </c>
      <c r="E109" s="12" t="s">
        <v>8</v>
      </c>
      <c r="F109" s="12" t="s">
        <v>9</v>
      </c>
      <c r="G109" s="12" t="s">
        <v>10</v>
      </c>
      <c r="H109" s="10" t="s">
        <v>11</v>
      </c>
    </row>
    <row r="110" spans="1:8" ht="13.5" customHeight="1" x14ac:dyDescent="0.25">
      <c r="A110" s="13" t="s">
        <v>229</v>
      </c>
      <c r="B110" s="19"/>
      <c r="C110" s="19"/>
      <c r="D110" s="21"/>
      <c r="E110" s="22" t="s">
        <v>230</v>
      </c>
      <c r="F110" s="23"/>
      <c r="G110" s="23"/>
      <c r="H110" s="45"/>
    </row>
    <row r="111" spans="1:8" ht="13.5" customHeight="1" x14ac:dyDescent="0.25">
      <c r="A111" s="13" t="s">
        <v>231</v>
      </c>
      <c r="B111" s="19"/>
      <c r="C111" s="19"/>
      <c r="D111" s="21"/>
      <c r="E111" s="22"/>
      <c r="F111" s="23"/>
      <c r="G111" s="23"/>
      <c r="H111" s="45"/>
    </row>
    <row r="112" spans="1:8" ht="13.5" customHeight="1" x14ac:dyDescent="0.25">
      <c r="A112" s="13" t="s">
        <v>232</v>
      </c>
      <c r="B112" s="19"/>
      <c r="C112" s="19"/>
      <c r="D112" s="21"/>
      <c r="E112" s="22"/>
      <c r="F112" s="23"/>
      <c r="G112" s="23"/>
      <c r="H112" s="45"/>
    </row>
    <row r="113" spans="1:8" ht="13.5" customHeight="1" x14ac:dyDescent="0.25">
      <c r="A113" s="29" t="s">
        <v>16</v>
      </c>
      <c r="B113" s="52">
        <f>SUM(B110:B112)</f>
        <v>0</v>
      </c>
      <c r="C113" s="52">
        <f>SUM(C110:C112)</f>
        <v>0</v>
      </c>
      <c r="D113" s="21"/>
      <c r="E113" s="22"/>
      <c r="F113" s="23"/>
      <c r="G113" s="23"/>
      <c r="H113" s="45"/>
    </row>
    <row r="114" spans="1:8" ht="13.5" customHeight="1" x14ac:dyDescent="0.25">
      <c r="A114" s="13"/>
      <c r="B114" s="53"/>
      <c r="C114" s="53"/>
      <c r="D114" s="53"/>
      <c r="E114" s="53"/>
      <c r="F114" s="54"/>
      <c r="G114" s="54"/>
      <c r="H114" s="55"/>
    </row>
    <row r="115" spans="1:8" ht="13.5" customHeight="1" x14ac:dyDescent="0.25">
      <c r="A115" s="10" t="s">
        <v>4</v>
      </c>
      <c r="B115" s="11" t="s">
        <v>5</v>
      </c>
      <c r="C115" s="12" t="s">
        <v>6</v>
      </c>
      <c r="D115" s="12" t="s">
        <v>7</v>
      </c>
      <c r="E115" s="12" t="s">
        <v>8</v>
      </c>
      <c r="F115" s="12" t="s">
        <v>9</v>
      </c>
      <c r="G115" s="12" t="s">
        <v>10</v>
      </c>
      <c r="H115" s="10" t="s">
        <v>11</v>
      </c>
    </row>
    <row r="116" spans="1:8" ht="13.5" customHeight="1" x14ac:dyDescent="0.25">
      <c r="A116" s="13" t="s">
        <v>233</v>
      </c>
      <c r="B116" s="20"/>
      <c r="C116" s="19"/>
      <c r="D116" s="15"/>
      <c r="E116" s="22" t="s">
        <v>234</v>
      </c>
      <c r="F116" s="23"/>
      <c r="G116" s="23"/>
      <c r="H116" s="45"/>
    </row>
    <row r="117" spans="1:8" ht="13.5" customHeight="1" x14ac:dyDescent="0.25">
      <c r="A117" s="13" t="s">
        <v>235</v>
      </c>
      <c r="B117" s="20"/>
      <c r="C117" s="19"/>
      <c r="D117" s="15"/>
      <c r="E117" s="22"/>
      <c r="F117" s="23"/>
      <c r="G117" s="23"/>
      <c r="H117" s="45"/>
    </row>
    <row r="118" spans="1:8" ht="13.5" customHeight="1" x14ac:dyDescent="0.25">
      <c r="A118" s="13" t="s">
        <v>236</v>
      </c>
      <c r="B118" s="25"/>
      <c r="C118" s="26"/>
      <c r="D118" s="48"/>
      <c r="E118" s="27"/>
      <c r="F118" s="27"/>
      <c r="G118" s="27"/>
      <c r="H118" s="28"/>
    </row>
    <row r="119" spans="1:8" ht="13.5" customHeight="1" x14ac:dyDescent="0.25">
      <c r="A119" s="29" t="s">
        <v>16</v>
      </c>
      <c r="B119" s="49">
        <f>SUM(B116:B117)</f>
        <v>0</v>
      </c>
      <c r="C119" s="49">
        <f>SUM(C116:C117)</f>
        <v>0</v>
      </c>
      <c r="D119" s="22"/>
      <c r="E119" s="25"/>
      <c r="F119" s="27"/>
      <c r="G119" s="27"/>
      <c r="H119" s="31"/>
    </row>
    <row r="120" spans="1:8" ht="13.5" customHeight="1" x14ac:dyDescent="0.25">
      <c r="A120" s="13"/>
      <c r="B120" s="53"/>
      <c r="C120" s="53"/>
      <c r="D120" s="53"/>
      <c r="E120" s="53"/>
      <c r="F120" s="54"/>
      <c r="G120" s="54"/>
      <c r="H120" s="55"/>
    </row>
    <row r="121" spans="1:8" ht="13.5" customHeight="1" x14ac:dyDescent="0.25">
      <c r="A121" s="10" t="s">
        <v>4</v>
      </c>
      <c r="B121" s="11" t="s">
        <v>5</v>
      </c>
      <c r="C121" s="12" t="s">
        <v>6</v>
      </c>
      <c r="D121" s="12" t="s">
        <v>7</v>
      </c>
      <c r="E121" s="12" t="s">
        <v>8</v>
      </c>
      <c r="F121" s="12" t="s">
        <v>9</v>
      </c>
      <c r="G121" s="12" t="s">
        <v>10</v>
      </c>
      <c r="H121" s="10" t="s">
        <v>11</v>
      </c>
    </row>
    <row r="122" spans="1:8" ht="13.5" customHeight="1" x14ac:dyDescent="0.25">
      <c r="A122" s="13" t="s">
        <v>237</v>
      </c>
      <c r="B122" s="20"/>
      <c r="C122" s="20"/>
      <c r="D122" s="21"/>
      <c r="E122" s="22" t="s">
        <v>238</v>
      </c>
      <c r="F122" s="23"/>
      <c r="G122" s="23"/>
      <c r="H122" s="45"/>
    </row>
    <row r="123" spans="1:8" ht="13.5" customHeight="1" x14ac:dyDescent="0.25">
      <c r="A123" s="13" t="s">
        <v>239</v>
      </c>
      <c r="B123" s="20"/>
      <c r="C123" s="20"/>
      <c r="D123" s="21"/>
      <c r="E123" s="22"/>
      <c r="F123" s="23"/>
      <c r="G123" s="23"/>
      <c r="H123" s="45"/>
    </row>
    <row r="124" spans="1:8" ht="13.5" customHeight="1" x14ac:dyDescent="0.25">
      <c r="A124" s="13" t="s">
        <v>240</v>
      </c>
      <c r="B124" s="20"/>
      <c r="C124" s="20"/>
      <c r="D124" s="21"/>
      <c r="E124" s="22"/>
      <c r="F124" s="23"/>
      <c r="G124" s="23"/>
      <c r="H124" s="45"/>
    </row>
    <row r="125" spans="1:8" ht="13.5" customHeight="1" x14ac:dyDescent="0.25">
      <c r="A125" s="29" t="s">
        <v>16</v>
      </c>
      <c r="B125" s="49">
        <f>SUM(B122:B124)</f>
        <v>0</v>
      </c>
      <c r="C125" s="49">
        <f>SUM(C122:C124)</f>
        <v>0</v>
      </c>
      <c r="D125" s="22"/>
      <c r="E125" s="25"/>
      <c r="F125" s="27"/>
      <c r="G125" s="27"/>
      <c r="H125" s="31"/>
    </row>
    <row r="126" spans="1:8" ht="13.5" customHeight="1" x14ac:dyDescent="0.25">
      <c r="A126" s="13"/>
      <c r="B126" s="53"/>
      <c r="C126" s="53"/>
      <c r="D126" s="53"/>
      <c r="E126" s="53"/>
      <c r="F126" s="54"/>
      <c r="G126" s="54"/>
      <c r="H126" s="55"/>
    </row>
    <row r="127" spans="1:8" ht="13.5" customHeight="1" x14ac:dyDescent="0.25">
      <c r="A127" s="10" t="s">
        <v>4</v>
      </c>
      <c r="B127" s="11" t="s">
        <v>5</v>
      </c>
      <c r="C127" s="12" t="s">
        <v>6</v>
      </c>
      <c r="D127" s="12" t="s">
        <v>7</v>
      </c>
      <c r="E127" s="12" t="s">
        <v>8</v>
      </c>
      <c r="F127" s="12" t="s">
        <v>9</v>
      </c>
      <c r="G127" s="12" t="s">
        <v>10</v>
      </c>
      <c r="H127" s="10" t="s">
        <v>11</v>
      </c>
    </row>
    <row r="128" spans="1:8" ht="13.5" customHeight="1" x14ac:dyDescent="0.25">
      <c r="A128" s="13" t="s">
        <v>241</v>
      </c>
      <c r="B128" s="36">
        <v>7544.8</v>
      </c>
      <c r="C128" s="37">
        <f t="shared" ref="C128:C143" si="5">B128/2</f>
        <v>3772.4</v>
      </c>
      <c r="D128" s="21">
        <v>45058</v>
      </c>
      <c r="E128" s="16" t="s">
        <v>242</v>
      </c>
      <c r="F128" s="41" t="s">
        <v>243</v>
      </c>
      <c r="G128" s="39" t="s">
        <v>244</v>
      </c>
      <c r="H128" s="40" t="s">
        <v>245</v>
      </c>
    </row>
    <row r="129" spans="1:8" ht="13.5" customHeight="1" x14ac:dyDescent="0.25">
      <c r="A129" s="13" t="s">
        <v>246</v>
      </c>
      <c r="B129" s="37">
        <v>733.34</v>
      </c>
      <c r="C129" s="37">
        <f t="shared" si="5"/>
        <v>366.67</v>
      </c>
      <c r="D129" s="21">
        <v>45058</v>
      </c>
      <c r="E129" s="16" t="s">
        <v>242</v>
      </c>
      <c r="F129" s="41" t="s">
        <v>247</v>
      </c>
      <c r="G129" s="42" t="s">
        <v>248</v>
      </c>
      <c r="H129" s="43" t="s">
        <v>249</v>
      </c>
    </row>
    <row r="130" spans="1:8" ht="13.5" customHeight="1" x14ac:dyDescent="0.25">
      <c r="A130" s="13" t="s">
        <v>250</v>
      </c>
      <c r="B130" s="37">
        <v>10860.46</v>
      </c>
      <c r="C130" s="37">
        <f t="shared" si="5"/>
        <v>5430.23</v>
      </c>
      <c r="D130" s="21">
        <v>45058</v>
      </c>
      <c r="E130" s="16" t="s">
        <v>242</v>
      </c>
      <c r="F130" s="41" t="s">
        <v>251</v>
      </c>
      <c r="G130" s="42" t="s">
        <v>252</v>
      </c>
      <c r="H130" s="43" t="s">
        <v>253</v>
      </c>
    </row>
    <row r="131" spans="1:8" ht="13.5" customHeight="1" x14ac:dyDescent="0.25">
      <c r="A131" s="13"/>
      <c r="B131" s="37">
        <v>24563.4</v>
      </c>
      <c r="C131" s="37">
        <f t="shared" si="5"/>
        <v>12281.7</v>
      </c>
      <c r="D131" s="21">
        <v>45058</v>
      </c>
      <c r="E131" s="16" t="s">
        <v>242</v>
      </c>
      <c r="F131" s="41" t="s">
        <v>254</v>
      </c>
      <c r="G131" s="42" t="s">
        <v>255</v>
      </c>
      <c r="H131" s="43" t="s">
        <v>256</v>
      </c>
    </row>
    <row r="132" spans="1:8" ht="13.5" customHeight="1" x14ac:dyDescent="0.25">
      <c r="A132" s="13"/>
      <c r="B132" s="37">
        <v>11213.94</v>
      </c>
      <c r="C132" s="37">
        <f t="shared" si="5"/>
        <v>5606.97</v>
      </c>
      <c r="D132" s="21">
        <v>45058</v>
      </c>
      <c r="E132" s="16" t="s">
        <v>242</v>
      </c>
      <c r="F132" s="41" t="s">
        <v>257</v>
      </c>
      <c r="G132" s="42" t="s">
        <v>258</v>
      </c>
      <c r="H132" s="43" t="s">
        <v>259</v>
      </c>
    </row>
    <row r="133" spans="1:8" ht="13.5" customHeight="1" x14ac:dyDescent="0.25">
      <c r="A133" s="13"/>
      <c r="B133" s="37">
        <v>9159.5300000000007</v>
      </c>
      <c r="C133" s="37">
        <f t="shared" si="5"/>
        <v>4579.7700000000004</v>
      </c>
      <c r="D133" s="21">
        <v>45058</v>
      </c>
      <c r="E133" s="16" t="s">
        <v>242</v>
      </c>
      <c r="F133" s="41" t="s">
        <v>260</v>
      </c>
      <c r="G133" s="42" t="s">
        <v>261</v>
      </c>
      <c r="H133" s="43" t="s">
        <v>262</v>
      </c>
    </row>
    <row r="134" spans="1:8" ht="13.5" customHeight="1" x14ac:dyDescent="0.25">
      <c r="A134" s="13"/>
      <c r="B134" s="36">
        <v>1190.76</v>
      </c>
      <c r="C134" s="37">
        <f t="shared" si="5"/>
        <v>595.38</v>
      </c>
      <c r="D134" s="21">
        <v>45058</v>
      </c>
      <c r="E134" s="16" t="s">
        <v>242</v>
      </c>
      <c r="F134" s="38" t="s">
        <v>263</v>
      </c>
      <c r="G134" s="39" t="s">
        <v>264</v>
      </c>
      <c r="H134" s="40" t="s">
        <v>265</v>
      </c>
    </row>
    <row r="135" spans="1:8" ht="13.5" customHeight="1" x14ac:dyDescent="0.25">
      <c r="A135" s="13"/>
      <c r="B135" s="37">
        <v>17116.080000000002</v>
      </c>
      <c r="C135" s="37">
        <f t="shared" si="5"/>
        <v>8558.0400000000009</v>
      </c>
      <c r="D135" s="21">
        <v>45058</v>
      </c>
      <c r="E135" s="16" t="s">
        <v>242</v>
      </c>
      <c r="F135" s="41" t="s">
        <v>266</v>
      </c>
      <c r="G135" s="42" t="s">
        <v>267</v>
      </c>
      <c r="H135" s="40" t="s">
        <v>268</v>
      </c>
    </row>
    <row r="136" spans="1:8" ht="13.5" customHeight="1" x14ac:dyDescent="0.25">
      <c r="A136" s="13"/>
      <c r="B136" s="37">
        <v>17492.400000000001</v>
      </c>
      <c r="C136" s="37">
        <f t="shared" si="5"/>
        <v>8746.2000000000007</v>
      </c>
      <c r="D136" s="21">
        <v>45058</v>
      </c>
      <c r="E136" s="16" t="s">
        <v>242</v>
      </c>
      <c r="F136" s="41" t="s">
        <v>269</v>
      </c>
      <c r="G136" s="42" t="s">
        <v>270</v>
      </c>
      <c r="H136" s="43" t="s">
        <v>268</v>
      </c>
    </row>
    <row r="137" spans="1:8" ht="13.5" customHeight="1" x14ac:dyDescent="0.25">
      <c r="A137" s="13"/>
      <c r="B137" s="37">
        <v>11851.46</v>
      </c>
      <c r="C137" s="37">
        <f t="shared" si="5"/>
        <v>5925.73</v>
      </c>
      <c r="D137" s="21">
        <v>45058</v>
      </c>
      <c r="E137" s="16" t="s">
        <v>242</v>
      </c>
      <c r="F137" s="41" t="s">
        <v>271</v>
      </c>
      <c r="G137" s="42" t="s">
        <v>272</v>
      </c>
      <c r="H137" s="43" t="s">
        <v>273</v>
      </c>
    </row>
    <row r="138" spans="1:8" ht="13.5" customHeight="1" x14ac:dyDescent="0.25">
      <c r="A138" s="13"/>
      <c r="B138" s="37">
        <v>1278.18</v>
      </c>
      <c r="C138" s="37">
        <f t="shared" si="5"/>
        <v>639.09</v>
      </c>
      <c r="D138" s="21">
        <v>45058</v>
      </c>
      <c r="E138" s="16" t="s">
        <v>242</v>
      </c>
      <c r="F138" s="41" t="s">
        <v>274</v>
      </c>
      <c r="G138" s="42" t="s">
        <v>275</v>
      </c>
      <c r="H138" s="43" t="s">
        <v>276</v>
      </c>
    </row>
    <row r="139" spans="1:8" ht="13.5" customHeight="1" x14ac:dyDescent="0.25">
      <c r="A139" s="13"/>
      <c r="B139" s="20">
        <v>10910.11</v>
      </c>
      <c r="C139" s="20">
        <f t="shared" si="5"/>
        <v>5455.06</v>
      </c>
      <c r="D139" s="21">
        <v>45128</v>
      </c>
      <c r="E139" s="16" t="s">
        <v>242</v>
      </c>
      <c r="F139" s="44" t="s">
        <v>277</v>
      </c>
      <c r="G139" s="23" t="s">
        <v>278</v>
      </c>
      <c r="H139" s="45" t="s">
        <v>279</v>
      </c>
    </row>
    <row r="140" spans="1:8" ht="13.5" customHeight="1" x14ac:dyDescent="0.25">
      <c r="A140" s="13"/>
      <c r="B140" s="20">
        <v>8313.4599999999991</v>
      </c>
      <c r="C140" s="20">
        <f t="shared" si="5"/>
        <v>4156.7299999999996</v>
      </c>
      <c r="D140" s="21">
        <v>45128</v>
      </c>
      <c r="E140" s="16" t="s">
        <v>242</v>
      </c>
      <c r="F140" s="44" t="s">
        <v>280</v>
      </c>
      <c r="G140" s="23" t="s">
        <v>281</v>
      </c>
      <c r="H140" s="45" t="s">
        <v>253</v>
      </c>
    </row>
    <row r="141" spans="1:8" ht="13.5" customHeight="1" x14ac:dyDescent="0.25">
      <c r="A141" s="13"/>
      <c r="B141" s="20">
        <v>753.69</v>
      </c>
      <c r="C141" s="20">
        <f t="shared" si="5"/>
        <v>376.85</v>
      </c>
      <c r="D141" s="21">
        <v>45128</v>
      </c>
      <c r="E141" s="16" t="s">
        <v>242</v>
      </c>
      <c r="F141" s="44" t="s">
        <v>282</v>
      </c>
      <c r="G141" s="23" t="s">
        <v>283</v>
      </c>
      <c r="H141" s="45" t="s">
        <v>284</v>
      </c>
    </row>
    <row r="142" spans="1:8" ht="13.5" customHeight="1" x14ac:dyDescent="0.25">
      <c r="A142" s="13"/>
      <c r="B142" s="20">
        <v>798.08</v>
      </c>
      <c r="C142" s="20">
        <f t="shared" si="5"/>
        <v>399.04</v>
      </c>
      <c r="D142" s="21">
        <v>45128</v>
      </c>
      <c r="E142" s="16" t="s">
        <v>242</v>
      </c>
      <c r="F142" s="44" t="s">
        <v>285</v>
      </c>
      <c r="G142" s="23" t="s">
        <v>286</v>
      </c>
      <c r="H142" s="45" t="s">
        <v>287</v>
      </c>
    </row>
    <row r="143" spans="1:8" ht="13.5" customHeight="1" x14ac:dyDescent="0.25">
      <c r="A143" s="13"/>
      <c r="B143" s="20">
        <v>797.44</v>
      </c>
      <c r="C143" s="20">
        <f t="shared" si="5"/>
        <v>398.72</v>
      </c>
      <c r="D143" s="21">
        <v>45128</v>
      </c>
      <c r="E143" s="16" t="s">
        <v>242</v>
      </c>
      <c r="F143" s="44" t="s">
        <v>288</v>
      </c>
      <c r="G143" s="23" t="s">
        <v>289</v>
      </c>
      <c r="H143" s="45" t="s">
        <v>287</v>
      </c>
    </row>
    <row r="144" spans="1:8" ht="13.5" customHeight="1" x14ac:dyDescent="0.25">
      <c r="A144" s="13"/>
      <c r="B144" s="14"/>
      <c r="C144" s="14"/>
      <c r="D144" s="48"/>
      <c r="E144" s="16"/>
      <c r="F144" s="16"/>
      <c r="G144" s="16"/>
      <c r="H144" s="58"/>
    </row>
    <row r="145" spans="1:8" ht="13.5" customHeight="1" x14ac:dyDescent="0.25">
      <c r="A145" s="59" t="s">
        <v>16</v>
      </c>
      <c r="B145" s="30">
        <f>SUM(B128:B143)</f>
        <v>134577.13</v>
      </c>
      <c r="C145" s="30">
        <f>SUM(C128:C143)</f>
        <v>67288.58</v>
      </c>
      <c r="D145" s="22"/>
      <c r="E145" s="22"/>
      <c r="F145" s="16"/>
      <c r="G145" s="16"/>
      <c r="H145" s="60"/>
    </row>
    <row r="146" spans="1:8" ht="13.5" customHeight="1" x14ac:dyDescent="0.25">
      <c r="A146" s="61"/>
      <c r="B146" s="62"/>
      <c r="C146" s="62"/>
      <c r="D146" s="62"/>
      <c r="E146" s="62"/>
      <c r="F146" s="6"/>
      <c r="G146" s="6"/>
      <c r="H146" s="63"/>
    </row>
    <row r="147" spans="1:8" ht="13.5" customHeight="1" x14ac:dyDescent="0.25">
      <c r="A147" s="10" t="s">
        <v>4</v>
      </c>
      <c r="B147" s="11" t="s">
        <v>5</v>
      </c>
      <c r="C147" s="12" t="s">
        <v>6</v>
      </c>
      <c r="D147" s="12" t="s">
        <v>7</v>
      </c>
      <c r="E147" s="12" t="s">
        <v>8</v>
      </c>
      <c r="F147" s="12" t="s">
        <v>9</v>
      </c>
      <c r="G147" s="12" t="s">
        <v>10</v>
      </c>
      <c r="H147" s="10" t="s">
        <v>11</v>
      </c>
    </row>
    <row r="148" spans="1:8" ht="13.5" customHeight="1" x14ac:dyDescent="0.25">
      <c r="A148" s="13" t="s">
        <v>290</v>
      </c>
      <c r="B148" s="14"/>
      <c r="C148" s="14"/>
      <c r="D148" s="15"/>
      <c r="E148" s="22" t="s">
        <v>291</v>
      </c>
      <c r="F148" s="17"/>
      <c r="G148" s="17"/>
      <c r="H148" s="51"/>
    </row>
    <row r="149" spans="1:8" ht="13.5" customHeight="1" x14ac:dyDescent="0.25">
      <c r="A149" s="13" t="s">
        <v>292</v>
      </c>
      <c r="B149" s="14"/>
      <c r="C149" s="14"/>
      <c r="D149" s="15"/>
      <c r="E149" s="22"/>
      <c r="F149" s="17"/>
      <c r="G149" s="17"/>
      <c r="H149" s="51"/>
    </row>
    <row r="150" spans="1:8" ht="13.5" customHeight="1" x14ac:dyDescent="0.25">
      <c r="A150" s="13" t="s">
        <v>293</v>
      </c>
      <c r="B150" s="14"/>
      <c r="C150" s="14"/>
      <c r="D150" s="15"/>
      <c r="E150" s="22"/>
      <c r="F150" s="17"/>
      <c r="G150" s="17"/>
      <c r="H150" s="51"/>
    </row>
    <row r="151" spans="1:8" ht="13.5" customHeight="1" x14ac:dyDescent="0.25">
      <c r="A151" s="59" t="s">
        <v>16</v>
      </c>
      <c r="B151" s="30">
        <f>SUM(B148:B150)</f>
        <v>0</v>
      </c>
      <c r="C151" s="30">
        <f>SUM(C148:C150)</f>
        <v>0</v>
      </c>
      <c r="D151" s="22"/>
      <c r="E151" s="22"/>
      <c r="F151" s="16"/>
      <c r="G151" s="16"/>
      <c r="H151" s="60"/>
    </row>
    <row r="152" spans="1:8" ht="13.5" customHeight="1" x14ac:dyDescent="0.25">
      <c r="A152" s="61"/>
      <c r="B152" s="62"/>
      <c r="C152" s="62"/>
      <c r="D152" s="62"/>
      <c r="E152" s="62"/>
      <c r="F152" s="6"/>
      <c r="G152" s="6"/>
      <c r="H152" s="63"/>
    </row>
    <row r="153" spans="1:8" ht="13.5" customHeight="1" x14ac:dyDescent="0.25">
      <c r="A153" s="10" t="s">
        <v>4</v>
      </c>
      <c r="B153" s="11" t="s">
        <v>5</v>
      </c>
      <c r="C153" s="12" t="s">
        <v>6</v>
      </c>
      <c r="D153" s="12" t="s">
        <v>7</v>
      </c>
      <c r="E153" s="12" t="s">
        <v>8</v>
      </c>
      <c r="F153" s="12" t="s">
        <v>9</v>
      </c>
      <c r="G153" s="12" t="s">
        <v>10</v>
      </c>
      <c r="H153" s="10" t="s">
        <v>11</v>
      </c>
    </row>
    <row r="154" spans="1:8" ht="13.5" customHeight="1" x14ac:dyDescent="0.25">
      <c r="A154" s="13" t="s">
        <v>294</v>
      </c>
      <c r="B154" s="37"/>
      <c r="C154" s="37"/>
      <c r="D154" s="15"/>
      <c r="E154" s="22"/>
      <c r="F154" s="41"/>
      <c r="G154" s="42"/>
      <c r="H154" s="43"/>
    </row>
    <row r="155" spans="1:8" ht="13.5" customHeight="1" x14ac:dyDescent="0.25">
      <c r="A155" s="13" t="s">
        <v>295</v>
      </c>
      <c r="B155" s="14"/>
      <c r="C155" s="14"/>
      <c r="D155" s="15"/>
      <c r="E155" s="16"/>
      <c r="F155" s="17"/>
      <c r="G155" s="17"/>
      <c r="H155" s="51"/>
    </row>
    <row r="156" spans="1:8" ht="13.5" customHeight="1" x14ac:dyDescent="0.25">
      <c r="A156" s="13" t="s">
        <v>296</v>
      </c>
      <c r="B156" s="14"/>
      <c r="C156" s="14"/>
      <c r="D156" s="15"/>
      <c r="E156" s="16"/>
      <c r="F156" s="17"/>
      <c r="G156" s="17"/>
      <c r="H156" s="51"/>
    </row>
    <row r="157" spans="1:8" ht="13.5" customHeight="1" x14ac:dyDescent="0.25">
      <c r="A157" s="59" t="s">
        <v>16</v>
      </c>
      <c r="B157" s="30">
        <f>SUM(B154:B156)</f>
        <v>0</v>
      </c>
      <c r="C157" s="30">
        <f>SUM(C154:C156)</f>
        <v>0</v>
      </c>
      <c r="D157" s="22"/>
      <c r="E157" s="16"/>
      <c r="F157" s="17"/>
      <c r="G157" s="17"/>
      <c r="H157" s="51"/>
    </row>
    <row r="158" spans="1:8" ht="13.5" customHeight="1" x14ac:dyDescent="0.25">
      <c r="A158" s="61"/>
      <c r="B158" s="62"/>
      <c r="C158" s="62"/>
      <c r="D158" s="62"/>
      <c r="E158" s="62"/>
      <c r="F158" s="6"/>
      <c r="G158" s="6"/>
      <c r="H158" s="63"/>
    </row>
    <row r="159" spans="1:8" ht="13.5" customHeight="1" x14ac:dyDescent="0.25">
      <c r="A159" s="10" t="s">
        <v>4</v>
      </c>
      <c r="B159" s="11" t="s">
        <v>5</v>
      </c>
      <c r="C159" s="12" t="s">
        <v>6</v>
      </c>
      <c r="D159" s="12" t="s">
        <v>7</v>
      </c>
      <c r="E159" s="12" t="s">
        <v>8</v>
      </c>
      <c r="F159" s="12" t="s">
        <v>9</v>
      </c>
      <c r="G159" s="12" t="s">
        <v>10</v>
      </c>
      <c r="H159" s="10" t="s">
        <v>11</v>
      </c>
    </row>
    <row r="160" spans="1:8" ht="13.5" customHeight="1" x14ac:dyDescent="0.25">
      <c r="A160" s="13" t="s">
        <v>297</v>
      </c>
      <c r="B160" s="37">
        <v>32409.57</v>
      </c>
      <c r="C160" s="37">
        <f t="shared" ref="C160:C162" si="6">B160/2</f>
        <v>16204.79</v>
      </c>
      <c r="D160" s="21">
        <v>45063</v>
      </c>
      <c r="E160" s="16" t="s">
        <v>298</v>
      </c>
      <c r="F160" s="41" t="s">
        <v>299</v>
      </c>
      <c r="G160" s="42" t="s">
        <v>300</v>
      </c>
      <c r="H160" s="43" t="s">
        <v>301</v>
      </c>
    </row>
    <row r="161" spans="1:9" ht="13.5" customHeight="1" x14ac:dyDescent="0.25">
      <c r="A161" s="13" t="s">
        <v>302</v>
      </c>
      <c r="B161" s="20">
        <v>3636.13</v>
      </c>
      <c r="C161" s="20">
        <f t="shared" si="6"/>
        <v>1818.07</v>
      </c>
      <c r="D161" s="21">
        <v>45128</v>
      </c>
      <c r="E161" s="16" t="s">
        <v>298</v>
      </c>
      <c r="F161" s="44" t="s">
        <v>303</v>
      </c>
      <c r="G161" s="23" t="s">
        <v>304</v>
      </c>
      <c r="H161" s="45" t="s">
        <v>305</v>
      </c>
      <c r="I161" s="3" t="s">
        <v>306</v>
      </c>
    </row>
    <row r="162" spans="1:9" ht="13.5" customHeight="1" x14ac:dyDescent="0.25">
      <c r="A162" s="13" t="s">
        <v>307</v>
      </c>
      <c r="B162" s="20">
        <v>3636.13</v>
      </c>
      <c r="C162" s="20">
        <f t="shared" si="6"/>
        <v>1818.07</v>
      </c>
      <c r="D162" s="21">
        <v>45128</v>
      </c>
      <c r="E162" s="16" t="s">
        <v>298</v>
      </c>
      <c r="F162" s="44" t="s">
        <v>303</v>
      </c>
      <c r="G162" s="23" t="s">
        <v>304</v>
      </c>
      <c r="H162" s="45" t="s">
        <v>305</v>
      </c>
    </row>
    <row r="163" spans="1:9" ht="13.5" customHeight="1" x14ac:dyDescent="0.25">
      <c r="A163" s="13" t="s">
        <v>308</v>
      </c>
      <c r="B163" s="14"/>
      <c r="C163" s="14"/>
      <c r="D163" s="15"/>
      <c r="E163" s="16"/>
      <c r="F163" s="17"/>
      <c r="G163" s="17"/>
      <c r="H163" s="51"/>
    </row>
    <row r="164" spans="1:9" ht="13.5" customHeight="1" x14ac:dyDescent="0.25">
      <c r="A164" s="59" t="s">
        <v>16</v>
      </c>
      <c r="B164" s="30">
        <f>SUM(B160:B162)</f>
        <v>39681.83</v>
      </c>
      <c r="C164" s="30">
        <f>SUM(C160:C162)</f>
        <v>19840.93</v>
      </c>
      <c r="D164" s="22"/>
      <c r="E164" s="16"/>
      <c r="F164" s="17"/>
      <c r="G164" s="17"/>
      <c r="H164" s="51"/>
    </row>
    <row r="165" spans="1:9" ht="13.5" customHeight="1" x14ac:dyDescent="0.25">
      <c r="A165" s="61"/>
      <c r="B165" s="62"/>
      <c r="C165" s="62"/>
      <c r="D165" s="62"/>
      <c r="E165" s="62"/>
      <c r="F165" s="6"/>
      <c r="G165" s="6"/>
      <c r="H165" s="63"/>
    </row>
    <row r="166" spans="1:9" ht="13.5" customHeight="1" x14ac:dyDescent="0.25">
      <c r="A166" s="10" t="s">
        <v>4</v>
      </c>
      <c r="B166" s="11" t="s">
        <v>5</v>
      </c>
      <c r="C166" s="12" t="s">
        <v>6</v>
      </c>
      <c r="D166" s="12" t="s">
        <v>7</v>
      </c>
      <c r="E166" s="12" t="s">
        <v>8</v>
      </c>
      <c r="F166" s="12" t="s">
        <v>9</v>
      </c>
      <c r="G166" s="12" t="s">
        <v>10</v>
      </c>
      <c r="H166" s="10" t="s">
        <v>11</v>
      </c>
    </row>
    <row r="167" spans="1:9" ht="13.5" customHeight="1" x14ac:dyDescent="0.25">
      <c r="A167" s="13" t="s">
        <v>309</v>
      </c>
      <c r="B167" s="20">
        <v>8549.42</v>
      </c>
      <c r="C167" s="20">
        <f t="shared" ref="C167:C169" si="7">B167/2</f>
        <v>4274.71</v>
      </c>
      <c r="D167" s="21">
        <v>45131</v>
      </c>
      <c r="E167" s="16" t="s">
        <v>310</v>
      </c>
      <c r="F167" s="44" t="s">
        <v>311</v>
      </c>
      <c r="G167" s="23" t="s">
        <v>312</v>
      </c>
      <c r="H167" s="45" t="s">
        <v>313</v>
      </c>
    </row>
    <row r="168" spans="1:9" ht="13.5" customHeight="1" x14ac:dyDescent="0.25">
      <c r="A168" s="13" t="s">
        <v>314</v>
      </c>
      <c r="B168" s="20">
        <v>1337.89</v>
      </c>
      <c r="C168" s="20">
        <f t="shared" si="7"/>
        <v>668.95</v>
      </c>
      <c r="D168" s="21">
        <v>45131</v>
      </c>
      <c r="E168" s="16" t="s">
        <v>310</v>
      </c>
      <c r="F168" s="44" t="s">
        <v>315</v>
      </c>
      <c r="G168" s="23" t="s">
        <v>316</v>
      </c>
      <c r="H168" s="45" t="s">
        <v>317</v>
      </c>
    </row>
    <row r="169" spans="1:9" ht="13.5" customHeight="1" x14ac:dyDescent="0.25">
      <c r="A169" s="61" t="s">
        <v>318</v>
      </c>
      <c r="B169" s="20">
        <v>3157.9</v>
      </c>
      <c r="C169" s="20">
        <f t="shared" si="7"/>
        <v>1578.95</v>
      </c>
      <c r="D169" s="21">
        <v>45131</v>
      </c>
      <c r="E169" s="16" t="s">
        <v>310</v>
      </c>
      <c r="F169" s="44" t="s">
        <v>319</v>
      </c>
      <c r="G169" s="23" t="s">
        <v>320</v>
      </c>
      <c r="H169" s="45" t="s">
        <v>321</v>
      </c>
    </row>
    <row r="170" spans="1:9" ht="13.5" customHeight="1" x14ac:dyDescent="0.25">
      <c r="A170" s="61"/>
      <c r="B170" s="14"/>
      <c r="C170" s="14"/>
      <c r="D170" s="15"/>
      <c r="E170" s="27"/>
      <c r="F170" s="17"/>
      <c r="G170" s="17"/>
      <c r="H170" s="51"/>
    </row>
    <row r="171" spans="1:9" ht="13.5" customHeight="1" x14ac:dyDescent="0.25">
      <c r="A171" s="59" t="s">
        <v>16</v>
      </c>
      <c r="B171" s="49">
        <f>SUM(B167:B169)</f>
        <v>13045.21</v>
      </c>
      <c r="C171" s="49">
        <f>SUM(C167:C169)</f>
        <v>6522.61</v>
      </c>
      <c r="D171" s="22"/>
      <c r="E171" s="27"/>
      <c r="F171" s="27"/>
      <c r="G171" s="48"/>
      <c r="H171" s="60"/>
    </row>
    <row r="172" spans="1:9" ht="13.5" customHeight="1" x14ac:dyDescent="0.25">
      <c r="A172" s="61"/>
      <c r="B172" s="62"/>
      <c r="C172" s="62"/>
      <c r="D172" s="62"/>
      <c r="E172" s="6"/>
      <c r="F172" s="6"/>
      <c r="G172" s="64"/>
      <c r="H172" s="63"/>
    </row>
    <row r="173" spans="1:9" ht="13.5" customHeight="1" x14ac:dyDescent="0.25">
      <c r="A173" s="10" t="s">
        <v>4</v>
      </c>
      <c r="B173" s="11" t="s">
        <v>5</v>
      </c>
      <c r="C173" s="12" t="s">
        <v>6</v>
      </c>
      <c r="D173" s="12" t="s">
        <v>7</v>
      </c>
      <c r="E173" s="12" t="s">
        <v>8</v>
      </c>
      <c r="F173" s="12" t="s">
        <v>9</v>
      </c>
      <c r="G173" s="12" t="s">
        <v>10</v>
      </c>
      <c r="H173" s="10" t="s">
        <v>11</v>
      </c>
    </row>
    <row r="174" spans="1:9" ht="13.5" customHeight="1" x14ac:dyDescent="0.25">
      <c r="A174" s="13" t="s">
        <v>322</v>
      </c>
      <c r="B174" s="36">
        <v>7894.74</v>
      </c>
      <c r="C174" s="37">
        <f t="shared" ref="C174:C185" si="8">B174/2</f>
        <v>3947.37</v>
      </c>
      <c r="D174" s="21">
        <v>45058</v>
      </c>
      <c r="E174" s="16" t="s">
        <v>323</v>
      </c>
      <c r="F174" s="41" t="s">
        <v>324</v>
      </c>
      <c r="G174" s="39" t="s">
        <v>325</v>
      </c>
      <c r="H174" s="40" t="s">
        <v>326</v>
      </c>
    </row>
    <row r="175" spans="1:9" ht="13.5" customHeight="1" x14ac:dyDescent="0.25">
      <c r="A175" s="13" t="s">
        <v>327</v>
      </c>
      <c r="B175" s="37">
        <v>777.68</v>
      </c>
      <c r="C175" s="37">
        <f t="shared" si="8"/>
        <v>388.84</v>
      </c>
      <c r="D175" s="21">
        <v>45058</v>
      </c>
      <c r="E175" s="16" t="s">
        <v>323</v>
      </c>
      <c r="F175" s="41" t="s">
        <v>328</v>
      </c>
      <c r="G175" s="42" t="s">
        <v>329</v>
      </c>
      <c r="H175" s="43" t="s">
        <v>25</v>
      </c>
    </row>
    <row r="176" spans="1:9" ht="13.5" customHeight="1" x14ac:dyDescent="0.25">
      <c r="A176" s="61" t="s">
        <v>330</v>
      </c>
      <c r="B176" s="37">
        <v>7894.74</v>
      </c>
      <c r="C176" s="37">
        <f t="shared" si="8"/>
        <v>3947.37</v>
      </c>
      <c r="D176" s="21">
        <v>45058</v>
      </c>
      <c r="E176" s="16" t="s">
        <v>323</v>
      </c>
      <c r="F176" s="41" t="s">
        <v>331</v>
      </c>
      <c r="G176" s="42" t="s">
        <v>332</v>
      </c>
      <c r="H176" s="43" t="s">
        <v>333</v>
      </c>
    </row>
    <row r="177" spans="1:8" ht="13.5" customHeight="1" x14ac:dyDescent="0.25">
      <c r="A177" s="61"/>
      <c r="B177" s="37">
        <v>111160.44</v>
      </c>
      <c r="C177" s="37">
        <f t="shared" si="8"/>
        <v>55580.22</v>
      </c>
      <c r="D177" s="21">
        <v>45058</v>
      </c>
      <c r="E177" s="16" t="s">
        <v>323</v>
      </c>
      <c r="F177" s="41" t="s">
        <v>334</v>
      </c>
      <c r="G177" s="42" t="s">
        <v>335</v>
      </c>
      <c r="H177" s="43" t="s">
        <v>336</v>
      </c>
    </row>
    <row r="178" spans="1:8" ht="13.5" customHeight="1" x14ac:dyDescent="0.25">
      <c r="A178" s="61"/>
      <c r="B178" s="37">
        <v>12371.17</v>
      </c>
      <c r="C178" s="37">
        <f t="shared" si="8"/>
        <v>6185.59</v>
      </c>
      <c r="D178" s="21">
        <v>45058</v>
      </c>
      <c r="E178" s="16" t="s">
        <v>323</v>
      </c>
      <c r="F178" s="41" t="s">
        <v>337</v>
      </c>
      <c r="G178" s="42" t="s">
        <v>338</v>
      </c>
      <c r="H178" s="43" t="s">
        <v>162</v>
      </c>
    </row>
    <row r="179" spans="1:8" ht="13.5" customHeight="1" x14ac:dyDescent="0.25">
      <c r="A179" s="61"/>
      <c r="B179" s="37">
        <v>28947.38</v>
      </c>
      <c r="C179" s="37">
        <f t="shared" si="8"/>
        <v>14473.69</v>
      </c>
      <c r="D179" s="21">
        <v>45058</v>
      </c>
      <c r="E179" s="16" t="s">
        <v>323</v>
      </c>
      <c r="F179" s="41" t="s">
        <v>339</v>
      </c>
      <c r="G179" s="42" t="s">
        <v>340</v>
      </c>
      <c r="H179" s="43" t="s">
        <v>25</v>
      </c>
    </row>
    <row r="180" spans="1:8" ht="13.5" customHeight="1" x14ac:dyDescent="0.25">
      <c r="A180" s="61"/>
      <c r="B180" s="37">
        <v>46036.41</v>
      </c>
      <c r="C180" s="37">
        <f t="shared" si="8"/>
        <v>23018.21</v>
      </c>
      <c r="D180" s="21">
        <v>45058</v>
      </c>
      <c r="E180" s="16" t="s">
        <v>323</v>
      </c>
      <c r="F180" s="41" t="s">
        <v>341</v>
      </c>
      <c r="G180" s="42" t="s">
        <v>342</v>
      </c>
      <c r="H180" s="43" t="s">
        <v>343</v>
      </c>
    </row>
    <row r="181" spans="1:8" ht="13.5" customHeight="1" x14ac:dyDescent="0.25">
      <c r="A181" s="61"/>
      <c r="B181" s="37">
        <v>1203.5899999999999</v>
      </c>
      <c r="C181" s="37">
        <f t="shared" si="8"/>
        <v>601.79999999999995</v>
      </c>
      <c r="D181" s="21">
        <v>45058</v>
      </c>
      <c r="E181" s="16" t="s">
        <v>323</v>
      </c>
      <c r="F181" s="41" t="s">
        <v>344</v>
      </c>
      <c r="G181" s="42" t="s">
        <v>345</v>
      </c>
      <c r="H181" s="43" t="s">
        <v>346</v>
      </c>
    </row>
    <row r="182" spans="1:8" ht="13.5" customHeight="1" x14ac:dyDescent="0.25">
      <c r="A182" s="61"/>
      <c r="B182" s="37">
        <v>850.71</v>
      </c>
      <c r="C182" s="37">
        <f t="shared" si="8"/>
        <v>425.36</v>
      </c>
      <c r="D182" s="21">
        <v>45058</v>
      </c>
      <c r="E182" s="16" t="s">
        <v>323</v>
      </c>
      <c r="F182" s="41" t="s">
        <v>347</v>
      </c>
      <c r="G182" s="42" t="s">
        <v>348</v>
      </c>
      <c r="H182" s="43" t="s">
        <v>349</v>
      </c>
    </row>
    <row r="183" spans="1:8" ht="13.5" customHeight="1" x14ac:dyDescent="0.25">
      <c r="A183" s="61"/>
      <c r="B183" s="20">
        <v>18607.14</v>
      </c>
      <c r="C183" s="20">
        <f t="shared" si="8"/>
        <v>9303.57</v>
      </c>
      <c r="D183" s="21">
        <v>45138</v>
      </c>
      <c r="E183" s="16" t="s">
        <v>350</v>
      </c>
      <c r="F183" s="44" t="s">
        <v>351</v>
      </c>
      <c r="G183" s="23" t="s">
        <v>352</v>
      </c>
      <c r="H183" s="45" t="s">
        <v>353</v>
      </c>
    </row>
    <row r="184" spans="1:8" ht="13.5" customHeight="1" x14ac:dyDescent="0.25">
      <c r="A184" s="61"/>
      <c r="B184" s="20">
        <v>6265.65</v>
      </c>
      <c r="C184" s="20">
        <f t="shared" si="8"/>
        <v>3132.83</v>
      </c>
      <c r="D184" s="21">
        <v>45138</v>
      </c>
      <c r="E184" s="16" t="s">
        <v>350</v>
      </c>
      <c r="F184" s="44" t="s">
        <v>354</v>
      </c>
      <c r="G184" s="23" t="s">
        <v>355</v>
      </c>
      <c r="H184" s="45" t="s">
        <v>356</v>
      </c>
    </row>
    <row r="185" spans="1:8" ht="13.5" customHeight="1" x14ac:dyDescent="0.25">
      <c r="A185" s="61"/>
      <c r="B185" s="20">
        <v>146770.97</v>
      </c>
      <c r="C185" s="20">
        <f t="shared" si="8"/>
        <v>73385.490000000005</v>
      </c>
      <c r="D185" s="21">
        <v>45138</v>
      </c>
      <c r="E185" s="16" t="s">
        <v>350</v>
      </c>
      <c r="F185" s="44" t="s">
        <v>357</v>
      </c>
      <c r="G185" s="23" t="s">
        <v>358</v>
      </c>
      <c r="H185" s="45" t="s">
        <v>359</v>
      </c>
    </row>
    <row r="186" spans="1:8" ht="13.5" customHeight="1" x14ac:dyDescent="0.25">
      <c r="A186" s="61"/>
      <c r="B186" s="14"/>
      <c r="C186" s="14"/>
      <c r="D186" s="15"/>
      <c r="E186" s="15"/>
      <c r="F186" s="17"/>
      <c r="G186" s="17"/>
      <c r="H186" s="51"/>
    </row>
    <row r="187" spans="1:8" ht="13.5" customHeight="1" x14ac:dyDescent="0.25">
      <c r="A187" s="59" t="s">
        <v>16</v>
      </c>
      <c r="B187" s="49">
        <f>SUM(B174:B186)</f>
        <v>388780.62</v>
      </c>
      <c r="C187" s="49">
        <f>SUM(C174:C186)</f>
        <v>194390.34</v>
      </c>
      <c r="D187" s="22"/>
      <c r="E187" s="16"/>
      <c r="F187" s="17"/>
      <c r="G187" s="17"/>
      <c r="H187" s="51"/>
    </row>
    <row r="188" spans="1:8" ht="13.5" customHeight="1" x14ac:dyDescent="0.25">
      <c r="A188" s="61"/>
      <c r="B188" s="62"/>
      <c r="C188" s="62"/>
      <c r="D188" s="62"/>
      <c r="E188" s="6"/>
      <c r="F188" s="6"/>
      <c r="G188" s="64"/>
      <c r="H188" s="63"/>
    </row>
    <row r="189" spans="1:8" ht="13.5" customHeight="1" x14ac:dyDescent="0.25">
      <c r="A189" s="10" t="s">
        <v>4</v>
      </c>
      <c r="B189" s="11" t="s">
        <v>5</v>
      </c>
      <c r="C189" s="12" t="s">
        <v>6</v>
      </c>
      <c r="D189" s="12" t="s">
        <v>7</v>
      </c>
      <c r="E189" s="12" t="s">
        <v>8</v>
      </c>
      <c r="F189" s="12" t="s">
        <v>9</v>
      </c>
      <c r="G189" s="12" t="s">
        <v>10</v>
      </c>
      <c r="H189" s="10" t="s">
        <v>11</v>
      </c>
    </row>
    <row r="190" spans="1:8" ht="13.5" customHeight="1" x14ac:dyDescent="0.25">
      <c r="A190" s="13" t="s">
        <v>360</v>
      </c>
      <c r="B190" s="37">
        <v>777.68</v>
      </c>
      <c r="C190" s="37">
        <f t="shared" ref="C190:C196" si="9">B190/2</f>
        <v>388.84</v>
      </c>
      <c r="D190" s="21">
        <v>45058</v>
      </c>
      <c r="E190" s="22" t="s">
        <v>361</v>
      </c>
      <c r="F190" s="41" t="s">
        <v>362</v>
      </c>
      <c r="G190" s="42" t="s">
        <v>363</v>
      </c>
      <c r="H190" s="43" t="s">
        <v>364</v>
      </c>
    </row>
    <row r="191" spans="1:8" ht="13.5" customHeight="1" x14ac:dyDescent="0.25">
      <c r="A191" s="13" t="s">
        <v>365</v>
      </c>
      <c r="B191" s="37">
        <v>15789.48</v>
      </c>
      <c r="C191" s="37">
        <f t="shared" si="9"/>
        <v>7894.74</v>
      </c>
      <c r="D191" s="21">
        <v>45058</v>
      </c>
      <c r="E191" s="22" t="s">
        <v>361</v>
      </c>
      <c r="F191" s="41" t="s">
        <v>366</v>
      </c>
      <c r="G191" s="39" t="s">
        <v>367</v>
      </c>
      <c r="H191" s="40" t="s">
        <v>368</v>
      </c>
    </row>
    <row r="192" spans="1:8" ht="13.5" customHeight="1" x14ac:dyDescent="0.25">
      <c r="A192" s="61" t="s">
        <v>369</v>
      </c>
      <c r="B192" s="37">
        <v>753.69</v>
      </c>
      <c r="C192" s="37">
        <f t="shared" si="9"/>
        <v>376.85</v>
      </c>
      <c r="D192" s="21">
        <v>45058</v>
      </c>
      <c r="E192" s="22" t="s">
        <v>361</v>
      </c>
      <c r="F192" s="41" t="s">
        <v>370</v>
      </c>
      <c r="G192" s="42" t="s">
        <v>371</v>
      </c>
      <c r="H192" s="43" t="s">
        <v>372</v>
      </c>
    </row>
    <row r="193" spans="1:8" ht="13.5" customHeight="1" x14ac:dyDescent="0.25">
      <c r="A193" s="61"/>
      <c r="B193" s="37">
        <v>1203.01</v>
      </c>
      <c r="C193" s="37">
        <f t="shared" si="9"/>
        <v>601.51</v>
      </c>
      <c r="D193" s="21">
        <v>45058</v>
      </c>
      <c r="E193" s="22" t="s">
        <v>361</v>
      </c>
      <c r="F193" s="41" t="s">
        <v>373</v>
      </c>
      <c r="G193" s="42" t="s">
        <v>374</v>
      </c>
      <c r="H193" s="43" t="s">
        <v>375</v>
      </c>
    </row>
    <row r="194" spans="1:8" ht="13.5" customHeight="1" x14ac:dyDescent="0.25">
      <c r="A194" s="61"/>
      <c r="B194" s="20">
        <v>55382.7</v>
      </c>
      <c r="C194" s="20">
        <f t="shared" si="9"/>
        <v>27691.35</v>
      </c>
      <c r="D194" s="21">
        <v>45128</v>
      </c>
      <c r="E194" s="22" t="s">
        <v>361</v>
      </c>
      <c r="F194" s="44" t="s">
        <v>376</v>
      </c>
      <c r="G194" s="57" t="s">
        <v>377</v>
      </c>
      <c r="H194" s="24" t="s">
        <v>378</v>
      </c>
    </row>
    <row r="195" spans="1:8" ht="13.5" customHeight="1" x14ac:dyDescent="0.25">
      <c r="A195" s="61"/>
      <c r="B195" s="20">
        <v>18045.12</v>
      </c>
      <c r="C195" s="20">
        <f t="shared" si="9"/>
        <v>9022.56</v>
      </c>
      <c r="D195" s="21">
        <v>45128</v>
      </c>
      <c r="E195" s="22" t="s">
        <v>361</v>
      </c>
      <c r="F195" s="44" t="s">
        <v>379</v>
      </c>
      <c r="G195" s="57" t="s">
        <v>380</v>
      </c>
      <c r="H195" s="24" t="s">
        <v>378</v>
      </c>
    </row>
    <row r="196" spans="1:8" ht="13.5" customHeight="1" x14ac:dyDescent="0.25">
      <c r="A196" s="61"/>
      <c r="B196" s="20">
        <v>27067.68</v>
      </c>
      <c r="C196" s="20">
        <f t="shared" si="9"/>
        <v>13533.84</v>
      </c>
      <c r="D196" s="21">
        <v>45128</v>
      </c>
      <c r="E196" s="22" t="s">
        <v>361</v>
      </c>
      <c r="F196" s="44" t="s">
        <v>381</v>
      </c>
      <c r="G196" s="57" t="s">
        <v>382</v>
      </c>
      <c r="H196" s="24" t="s">
        <v>378</v>
      </c>
    </row>
    <row r="197" spans="1:8" ht="13.5" customHeight="1" x14ac:dyDescent="0.25">
      <c r="A197" s="61"/>
      <c r="B197" s="65"/>
      <c r="C197" s="66"/>
      <c r="D197" s="66"/>
      <c r="E197" s="66"/>
      <c r="F197" s="67"/>
      <c r="G197" s="68"/>
      <c r="H197" s="69"/>
    </row>
    <row r="198" spans="1:8" ht="13.5" customHeight="1" x14ac:dyDescent="0.25">
      <c r="A198" s="59" t="s">
        <v>16</v>
      </c>
      <c r="B198" s="30">
        <f>SUM(B190:B196)</f>
        <v>119019.36</v>
      </c>
      <c r="C198" s="30">
        <f>SUM(C190:C196)</f>
        <v>59509.69</v>
      </c>
      <c r="D198" s="22"/>
      <c r="E198" s="22"/>
      <c r="F198" s="16"/>
      <c r="G198" s="16"/>
      <c r="H198" s="60"/>
    </row>
    <row r="199" spans="1:8" ht="13.5" customHeight="1" x14ac:dyDescent="0.25">
      <c r="A199" s="61"/>
      <c r="B199" s="62"/>
      <c r="C199" s="62"/>
      <c r="D199" s="62"/>
      <c r="E199" s="62"/>
      <c r="F199" s="6"/>
      <c r="G199" s="6"/>
      <c r="H199" s="63"/>
    </row>
    <row r="200" spans="1:8" ht="13.5" customHeight="1" x14ac:dyDescent="0.25">
      <c r="A200" s="10" t="s">
        <v>4</v>
      </c>
      <c r="B200" s="11" t="s">
        <v>5</v>
      </c>
      <c r="C200" s="12" t="s">
        <v>6</v>
      </c>
      <c r="D200" s="12" t="s">
        <v>7</v>
      </c>
      <c r="E200" s="12" t="s">
        <v>8</v>
      </c>
      <c r="F200" s="12" t="s">
        <v>9</v>
      </c>
      <c r="G200" s="12" t="s">
        <v>10</v>
      </c>
      <c r="H200" s="10" t="s">
        <v>11</v>
      </c>
    </row>
    <row r="201" spans="1:8" ht="13.5" customHeight="1" x14ac:dyDescent="0.25">
      <c r="A201" s="13" t="s">
        <v>383</v>
      </c>
      <c r="B201" s="20"/>
      <c r="C201" s="20"/>
      <c r="D201" s="21"/>
      <c r="E201" s="22" t="s">
        <v>384</v>
      </c>
      <c r="F201" s="23"/>
      <c r="G201" s="23"/>
      <c r="H201" s="45"/>
    </row>
    <row r="202" spans="1:8" ht="13.5" customHeight="1" x14ac:dyDescent="0.25">
      <c r="A202" s="61" t="s">
        <v>385</v>
      </c>
      <c r="B202" s="20"/>
      <c r="C202" s="20"/>
      <c r="D202" s="21"/>
      <c r="E202" s="22"/>
      <c r="F202" s="23"/>
      <c r="G202" s="23"/>
      <c r="H202" s="45"/>
    </row>
    <row r="203" spans="1:8" ht="13.5" customHeight="1" x14ac:dyDescent="0.25">
      <c r="A203" s="61" t="s">
        <v>386</v>
      </c>
      <c r="B203" s="25"/>
      <c r="C203" s="26"/>
      <c r="D203" s="21"/>
      <c r="E203" s="22"/>
      <c r="F203" s="27"/>
      <c r="G203" s="27"/>
      <c r="H203" s="60"/>
    </row>
    <row r="204" spans="1:8" ht="13.5" customHeight="1" x14ac:dyDescent="0.25">
      <c r="A204" s="59" t="s">
        <v>16</v>
      </c>
      <c r="B204" s="49">
        <f>SUM(B201:B203)</f>
        <v>0</v>
      </c>
      <c r="C204" s="49">
        <f>SUM(C201:C203)</f>
        <v>0</v>
      </c>
      <c r="D204" s="22"/>
      <c r="E204" s="27"/>
      <c r="F204" s="27"/>
      <c r="G204" s="27"/>
      <c r="H204" s="60"/>
    </row>
    <row r="205" spans="1:8" ht="13.5" customHeight="1" x14ac:dyDescent="0.25">
      <c r="A205" s="61"/>
      <c r="B205" s="62"/>
      <c r="C205" s="62"/>
      <c r="D205" s="62"/>
      <c r="E205" s="62"/>
      <c r="F205" s="6"/>
      <c r="G205" s="6"/>
      <c r="H205" s="63"/>
    </row>
    <row r="206" spans="1:8" ht="13.5" customHeight="1" x14ac:dyDescent="0.25">
      <c r="A206" s="10" t="s">
        <v>4</v>
      </c>
      <c r="B206" s="11" t="s">
        <v>5</v>
      </c>
      <c r="C206" s="12" t="s">
        <v>6</v>
      </c>
      <c r="D206" s="12" t="s">
        <v>7</v>
      </c>
      <c r="E206" s="12" t="s">
        <v>8</v>
      </c>
      <c r="F206" s="12" t="s">
        <v>9</v>
      </c>
      <c r="G206" s="12" t="s">
        <v>10</v>
      </c>
      <c r="H206" s="10" t="s">
        <v>11</v>
      </c>
    </row>
    <row r="207" spans="1:8" ht="13.5" customHeight="1" x14ac:dyDescent="0.25">
      <c r="A207" s="13" t="s">
        <v>387</v>
      </c>
      <c r="B207" s="20">
        <v>25176.95</v>
      </c>
      <c r="C207" s="20">
        <f t="shared" ref="C207:C208" si="10">B207/2</f>
        <v>12588.48</v>
      </c>
      <c r="D207" s="21">
        <v>45128</v>
      </c>
      <c r="E207" s="22" t="s">
        <v>388</v>
      </c>
      <c r="F207" s="44" t="s">
        <v>389</v>
      </c>
      <c r="G207" s="57" t="s">
        <v>390</v>
      </c>
      <c r="H207" s="24" t="s">
        <v>391</v>
      </c>
    </row>
    <row r="208" spans="1:8" ht="13.5" customHeight="1" x14ac:dyDescent="0.25">
      <c r="A208" s="61" t="s">
        <v>392</v>
      </c>
      <c r="B208" s="20">
        <v>332058.90999999997</v>
      </c>
      <c r="C208" s="20">
        <f t="shared" si="10"/>
        <v>166029.46</v>
      </c>
      <c r="D208" s="21">
        <v>45128</v>
      </c>
      <c r="E208" s="22" t="s">
        <v>388</v>
      </c>
      <c r="F208" s="44" t="s">
        <v>393</v>
      </c>
      <c r="G208" s="57" t="s">
        <v>394</v>
      </c>
      <c r="H208" s="24" t="s">
        <v>395</v>
      </c>
    </row>
    <row r="209" spans="1:8" ht="13.5" customHeight="1" x14ac:dyDescent="0.25">
      <c r="A209" s="61" t="s">
        <v>396</v>
      </c>
      <c r="B209" s="20"/>
      <c r="C209" s="20"/>
      <c r="D209" s="48"/>
      <c r="E209" s="16"/>
      <c r="F209" s="44"/>
      <c r="G209" s="23"/>
      <c r="H209" s="45"/>
    </row>
    <row r="210" spans="1:8" ht="13.5" customHeight="1" x14ac:dyDescent="0.25">
      <c r="A210" s="61"/>
      <c r="B210" s="66"/>
      <c r="C210" s="66"/>
      <c r="D210" s="66"/>
      <c r="E210" s="66"/>
      <c r="F210" s="67"/>
      <c r="G210" s="68"/>
      <c r="H210" s="70"/>
    </row>
    <row r="211" spans="1:8" ht="13.5" customHeight="1" x14ac:dyDescent="0.25">
      <c r="A211" s="59" t="s">
        <v>16</v>
      </c>
      <c r="B211" s="49">
        <f>SUM(B207:B209)</f>
        <v>357235.86</v>
      </c>
      <c r="C211" s="49">
        <f>SUM(C207:C209)</f>
        <v>178617.94</v>
      </c>
      <c r="D211" s="22"/>
      <c r="E211" s="27"/>
      <c r="F211" s="27"/>
      <c r="G211" s="27"/>
      <c r="H211" s="60"/>
    </row>
    <row r="212" spans="1:8" ht="13.5" customHeight="1" x14ac:dyDescent="0.25">
      <c r="A212" s="61"/>
      <c r="B212" s="62"/>
      <c r="C212" s="62"/>
      <c r="D212" s="62"/>
      <c r="E212" s="62"/>
      <c r="F212" s="6"/>
      <c r="G212" s="6"/>
      <c r="H212" s="63"/>
    </row>
    <row r="213" spans="1:8" ht="13.5" customHeight="1" x14ac:dyDescent="0.25">
      <c r="A213" s="10" t="s">
        <v>4</v>
      </c>
      <c r="B213" s="11" t="s">
        <v>5</v>
      </c>
      <c r="C213" s="12" t="s">
        <v>6</v>
      </c>
      <c r="D213" s="12" t="s">
        <v>7</v>
      </c>
      <c r="E213" s="12" t="s">
        <v>8</v>
      </c>
      <c r="F213" s="12" t="s">
        <v>9</v>
      </c>
      <c r="G213" s="12" t="s">
        <v>10</v>
      </c>
      <c r="H213" s="10" t="s">
        <v>11</v>
      </c>
    </row>
    <row r="214" spans="1:8" ht="13.5" customHeight="1" x14ac:dyDescent="0.25">
      <c r="A214" s="13" t="s">
        <v>397</v>
      </c>
      <c r="B214" s="37"/>
      <c r="C214" s="37"/>
      <c r="D214" s="21"/>
      <c r="E214" s="22"/>
      <c r="F214" s="41"/>
      <c r="G214" s="42"/>
      <c r="H214" s="43"/>
    </row>
    <row r="215" spans="1:8" ht="13.5" customHeight="1" x14ac:dyDescent="0.25">
      <c r="A215" s="71" t="s">
        <v>398</v>
      </c>
      <c r="B215" s="20"/>
      <c r="C215" s="20"/>
      <c r="D215" s="21"/>
      <c r="E215" s="22"/>
      <c r="F215" s="23"/>
      <c r="G215" s="23"/>
      <c r="H215" s="45"/>
    </row>
    <row r="216" spans="1:8" ht="13.5" customHeight="1" x14ac:dyDescent="0.25">
      <c r="A216" s="61" t="s">
        <v>399</v>
      </c>
      <c r="B216" s="25"/>
      <c r="C216" s="26"/>
      <c r="D216" s="21"/>
      <c r="E216" s="22"/>
      <c r="F216" s="27"/>
      <c r="G216" s="27"/>
      <c r="H216" s="60"/>
    </row>
    <row r="217" spans="1:8" ht="13.5" customHeight="1" x14ac:dyDescent="0.25">
      <c r="A217" s="59" t="s">
        <v>16</v>
      </c>
      <c r="B217" s="49">
        <f>SUM(B214:B216)</f>
        <v>0</v>
      </c>
      <c r="C217" s="49">
        <f>SUM(C214:C216)</f>
        <v>0</v>
      </c>
      <c r="D217" s="22"/>
      <c r="E217" s="27"/>
      <c r="F217" s="27"/>
      <c r="G217" s="27"/>
      <c r="H217" s="60"/>
    </row>
    <row r="218" spans="1:8" ht="13.5" customHeight="1" x14ac:dyDescent="0.25">
      <c r="A218" s="61"/>
      <c r="B218" s="62"/>
      <c r="C218" s="62"/>
      <c r="D218" s="62"/>
      <c r="E218" s="62"/>
      <c r="F218" s="6"/>
      <c r="G218" s="6"/>
      <c r="H218" s="63"/>
    </row>
    <row r="219" spans="1:8" ht="13.5" customHeight="1" x14ac:dyDescent="0.25">
      <c r="A219" s="10" t="s">
        <v>4</v>
      </c>
      <c r="B219" s="11" t="s">
        <v>5</v>
      </c>
      <c r="C219" s="12" t="s">
        <v>6</v>
      </c>
      <c r="D219" s="12" t="s">
        <v>7</v>
      </c>
      <c r="E219" s="12" t="s">
        <v>8</v>
      </c>
      <c r="F219" s="12" t="s">
        <v>9</v>
      </c>
      <c r="G219" s="12" t="s">
        <v>10</v>
      </c>
      <c r="H219" s="10" t="s">
        <v>11</v>
      </c>
    </row>
    <row r="220" spans="1:8" ht="13.5" customHeight="1" x14ac:dyDescent="0.25">
      <c r="A220" s="13" t="s">
        <v>400</v>
      </c>
      <c r="B220" s="37">
        <v>777.68</v>
      </c>
      <c r="C220" s="37">
        <f t="shared" ref="C220:C239" si="11">B220/2</f>
        <v>388.84</v>
      </c>
      <c r="D220" s="21">
        <v>45063</v>
      </c>
      <c r="E220" s="16" t="s">
        <v>401</v>
      </c>
      <c r="F220" s="42" t="s">
        <v>402</v>
      </c>
      <c r="G220" s="42" t="s">
        <v>403</v>
      </c>
      <c r="H220" s="43" t="s">
        <v>404</v>
      </c>
    </row>
    <row r="221" spans="1:8" ht="13.5" customHeight="1" x14ac:dyDescent="0.25">
      <c r="A221" s="13" t="s">
        <v>405</v>
      </c>
      <c r="B221" s="37">
        <v>798.08</v>
      </c>
      <c r="C221" s="37">
        <f t="shared" si="11"/>
        <v>399.04</v>
      </c>
      <c r="D221" s="21">
        <v>45063</v>
      </c>
      <c r="E221" s="16" t="s">
        <v>401</v>
      </c>
      <c r="F221" s="41" t="s">
        <v>406</v>
      </c>
      <c r="G221" s="42" t="s">
        <v>407</v>
      </c>
      <c r="H221" s="43" t="s">
        <v>408</v>
      </c>
    </row>
    <row r="222" spans="1:8" ht="13.5" customHeight="1" x14ac:dyDescent="0.25">
      <c r="A222" s="13" t="s">
        <v>409</v>
      </c>
      <c r="B222" s="37">
        <v>8391.0400000000009</v>
      </c>
      <c r="C222" s="37">
        <f t="shared" si="11"/>
        <v>4195.5200000000004</v>
      </c>
      <c r="D222" s="21">
        <v>45063</v>
      </c>
      <c r="E222" s="16" t="s">
        <v>401</v>
      </c>
      <c r="F222" s="41" t="s">
        <v>410</v>
      </c>
      <c r="G222" s="42" t="s">
        <v>411</v>
      </c>
      <c r="H222" s="43" t="s">
        <v>412</v>
      </c>
    </row>
    <row r="223" spans="1:8" ht="13.5" customHeight="1" x14ac:dyDescent="0.25">
      <c r="A223" s="13"/>
      <c r="B223" s="37">
        <v>42361.919999999998</v>
      </c>
      <c r="C223" s="37">
        <f t="shared" si="11"/>
        <v>21180.959999999999</v>
      </c>
      <c r="D223" s="21">
        <v>45063</v>
      </c>
      <c r="E223" s="16" t="s">
        <v>401</v>
      </c>
      <c r="F223" s="41" t="s">
        <v>413</v>
      </c>
      <c r="G223" s="42" t="s">
        <v>414</v>
      </c>
      <c r="H223" s="43" t="s">
        <v>415</v>
      </c>
    </row>
    <row r="224" spans="1:8" ht="13.5" customHeight="1" x14ac:dyDescent="0.25">
      <c r="A224" s="13"/>
      <c r="B224" s="37">
        <v>1121.56</v>
      </c>
      <c r="C224" s="37">
        <f t="shared" si="11"/>
        <v>560.78</v>
      </c>
      <c r="D224" s="21">
        <v>45063</v>
      </c>
      <c r="E224" s="16" t="s">
        <v>401</v>
      </c>
      <c r="F224" s="41" t="s">
        <v>416</v>
      </c>
      <c r="G224" s="42" t="s">
        <v>417</v>
      </c>
      <c r="H224" s="43" t="s">
        <v>418</v>
      </c>
    </row>
    <row r="225" spans="1:8" ht="13.5" customHeight="1" x14ac:dyDescent="0.25">
      <c r="A225" s="13"/>
      <c r="B225" s="37">
        <v>1067.6099999999999</v>
      </c>
      <c r="C225" s="37">
        <f t="shared" si="11"/>
        <v>533.80999999999995</v>
      </c>
      <c r="D225" s="21">
        <v>45063</v>
      </c>
      <c r="E225" s="16" t="s">
        <v>401</v>
      </c>
      <c r="F225" s="41" t="s">
        <v>419</v>
      </c>
      <c r="G225" s="42" t="s">
        <v>420</v>
      </c>
      <c r="H225" s="43" t="s">
        <v>421</v>
      </c>
    </row>
    <row r="226" spans="1:8" ht="13.5" customHeight="1" x14ac:dyDescent="0.25">
      <c r="A226" s="13"/>
      <c r="B226" s="37">
        <v>719.8</v>
      </c>
      <c r="C226" s="37">
        <f t="shared" si="11"/>
        <v>359.9</v>
      </c>
      <c r="D226" s="21">
        <v>45063</v>
      </c>
      <c r="E226" s="16" t="s">
        <v>401</v>
      </c>
      <c r="F226" s="41" t="s">
        <v>422</v>
      </c>
      <c r="G226" s="42" t="s">
        <v>423</v>
      </c>
      <c r="H226" s="43" t="s">
        <v>424</v>
      </c>
    </row>
    <row r="227" spans="1:8" ht="13.5" customHeight="1" x14ac:dyDescent="0.25">
      <c r="A227" s="13"/>
      <c r="B227" s="36">
        <v>15730.85</v>
      </c>
      <c r="C227" s="37">
        <f t="shared" si="11"/>
        <v>7865.43</v>
      </c>
      <c r="D227" s="21">
        <v>45063</v>
      </c>
      <c r="E227" s="16" t="s">
        <v>401</v>
      </c>
      <c r="F227" s="38" t="s">
        <v>425</v>
      </c>
      <c r="G227" s="39" t="s">
        <v>426</v>
      </c>
      <c r="H227" s="40" t="s">
        <v>427</v>
      </c>
    </row>
    <row r="228" spans="1:8" ht="13.5" customHeight="1" x14ac:dyDescent="0.25">
      <c r="A228" s="13"/>
      <c r="B228" s="37">
        <v>847.81</v>
      </c>
      <c r="C228" s="37">
        <f t="shared" si="11"/>
        <v>423.91</v>
      </c>
      <c r="D228" s="21">
        <v>45063</v>
      </c>
      <c r="E228" s="16" t="s">
        <v>401</v>
      </c>
      <c r="F228" s="41" t="s">
        <v>428</v>
      </c>
      <c r="G228" s="39" t="s">
        <v>429</v>
      </c>
      <c r="H228" s="43" t="s">
        <v>35</v>
      </c>
    </row>
    <row r="229" spans="1:8" ht="13.5" customHeight="1" x14ac:dyDescent="0.25">
      <c r="A229" s="13"/>
      <c r="B229" s="37">
        <v>14338.9</v>
      </c>
      <c r="C229" s="37">
        <f t="shared" si="11"/>
        <v>7169.45</v>
      </c>
      <c r="D229" s="21">
        <v>45063</v>
      </c>
      <c r="E229" s="16" t="s">
        <v>401</v>
      </c>
      <c r="F229" s="41" t="s">
        <v>430</v>
      </c>
      <c r="G229" s="42" t="s">
        <v>431</v>
      </c>
      <c r="H229" s="43" t="s">
        <v>432</v>
      </c>
    </row>
    <row r="230" spans="1:8" ht="13.5" customHeight="1" x14ac:dyDescent="0.25">
      <c r="A230" s="13"/>
      <c r="B230" s="37">
        <v>7935.41</v>
      </c>
      <c r="C230" s="37">
        <f t="shared" si="11"/>
        <v>3967.71</v>
      </c>
      <c r="D230" s="21">
        <v>45063</v>
      </c>
      <c r="E230" s="16" t="s">
        <v>401</v>
      </c>
      <c r="F230" s="41" t="s">
        <v>433</v>
      </c>
      <c r="G230" s="42" t="s">
        <v>434</v>
      </c>
      <c r="H230" s="43" t="s">
        <v>435</v>
      </c>
    </row>
    <row r="231" spans="1:8" ht="13.5" customHeight="1" x14ac:dyDescent="0.25">
      <c r="A231" s="13"/>
      <c r="B231" s="37">
        <v>22544.6</v>
      </c>
      <c r="C231" s="37">
        <f t="shared" si="11"/>
        <v>11272.3</v>
      </c>
      <c r="D231" s="21">
        <v>45063</v>
      </c>
      <c r="E231" s="16" t="s">
        <v>401</v>
      </c>
      <c r="F231" s="41" t="s">
        <v>436</v>
      </c>
      <c r="G231" s="42" t="s">
        <v>437</v>
      </c>
      <c r="H231" s="43" t="s">
        <v>438</v>
      </c>
    </row>
    <row r="232" spans="1:8" ht="13.5" customHeight="1" x14ac:dyDescent="0.25">
      <c r="A232" s="13"/>
      <c r="B232" s="20">
        <v>23496.25</v>
      </c>
      <c r="C232" s="20">
        <f t="shared" si="11"/>
        <v>11748.13</v>
      </c>
      <c r="D232" s="21">
        <v>45128</v>
      </c>
      <c r="E232" s="16" t="s">
        <v>401</v>
      </c>
      <c r="F232" s="44" t="s">
        <v>439</v>
      </c>
      <c r="G232" s="23" t="s">
        <v>440</v>
      </c>
      <c r="H232" s="45" t="s">
        <v>408</v>
      </c>
    </row>
    <row r="233" spans="1:8" ht="13.5" customHeight="1" x14ac:dyDescent="0.25">
      <c r="A233" s="13"/>
      <c r="B233" s="20">
        <v>8218.67</v>
      </c>
      <c r="C233" s="20">
        <f t="shared" si="11"/>
        <v>4109.34</v>
      </c>
      <c r="D233" s="21">
        <v>45128</v>
      </c>
      <c r="E233" s="16" t="s">
        <v>401</v>
      </c>
      <c r="F233" s="44" t="s">
        <v>441</v>
      </c>
      <c r="G233" s="23" t="s">
        <v>442</v>
      </c>
      <c r="H233" s="45" t="s">
        <v>443</v>
      </c>
    </row>
    <row r="234" spans="1:8" ht="13.5" customHeight="1" x14ac:dyDescent="0.25">
      <c r="A234" s="13"/>
      <c r="B234" s="20">
        <v>1139.46</v>
      </c>
      <c r="C234" s="20">
        <f t="shared" si="11"/>
        <v>569.73</v>
      </c>
      <c r="D234" s="21">
        <v>45128</v>
      </c>
      <c r="E234" s="16" t="s">
        <v>401</v>
      </c>
      <c r="F234" s="44" t="s">
        <v>444</v>
      </c>
      <c r="G234" s="23" t="s">
        <v>445</v>
      </c>
      <c r="H234" s="45" t="s">
        <v>446</v>
      </c>
    </row>
    <row r="235" spans="1:8" ht="13.5" customHeight="1" x14ac:dyDescent="0.25">
      <c r="A235" s="13"/>
      <c r="B235" s="20">
        <v>3157.9</v>
      </c>
      <c r="C235" s="20">
        <f t="shared" si="11"/>
        <v>1578.95</v>
      </c>
      <c r="D235" s="21">
        <v>45128</v>
      </c>
      <c r="E235" s="16" t="s">
        <v>401</v>
      </c>
      <c r="F235" s="44" t="s">
        <v>447</v>
      </c>
      <c r="G235" s="23" t="s">
        <v>448</v>
      </c>
      <c r="H235" s="45" t="s">
        <v>449</v>
      </c>
    </row>
    <row r="236" spans="1:8" ht="13.5" customHeight="1" x14ac:dyDescent="0.25">
      <c r="A236" s="13"/>
      <c r="B236" s="20">
        <v>777.68</v>
      </c>
      <c r="C236" s="20">
        <f t="shared" si="11"/>
        <v>388.84</v>
      </c>
      <c r="D236" s="21">
        <v>45128</v>
      </c>
      <c r="E236" s="16" t="s">
        <v>401</v>
      </c>
      <c r="F236" s="44" t="s">
        <v>450</v>
      </c>
      <c r="G236" s="23" t="s">
        <v>451</v>
      </c>
      <c r="H236" s="45" t="s">
        <v>452</v>
      </c>
    </row>
    <row r="237" spans="1:8" ht="13.5" customHeight="1" x14ac:dyDescent="0.25">
      <c r="A237" s="13"/>
      <c r="B237" s="20">
        <v>8684.2099999999991</v>
      </c>
      <c r="C237" s="20">
        <f t="shared" si="11"/>
        <v>4342.1099999999997</v>
      </c>
      <c r="D237" s="21">
        <v>45128</v>
      </c>
      <c r="E237" s="16" t="s">
        <v>401</v>
      </c>
      <c r="F237" s="44" t="s">
        <v>453</v>
      </c>
      <c r="G237" s="23" t="s">
        <v>454</v>
      </c>
      <c r="H237" s="45" t="s">
        <v>455</v>
      </c>
    </row>
    <row r="238" spans="1:8" ht="13.5" customHeight="1" x14ac:dyDescent="0.25">
      <c r="A238" s="13"/>
      <c r="B238" s="20">
        <v>105263.2</v>
      </c>
      <c r="C238" s="20">
        <f t="shared" si="11"/>
        <v>52631.6</v>
      </c>
      <c r="D238" s="21">
        <v>45128</v>
      </c>
      <c r="E238" s="16" t="s">
        <v>401</v>
      </c>
      <c r="F238" s="44" t="s">
        <v>456</v>
      </c>
      <c r="G238" s="23" t="s">
        <v>457</v>
      </c>
      <c r="H238" s="45" t="s">
        <v>458</v>
      </c>
    </row>
    <row r="239" spans="1:8" ht="13.5" customHeight="1" x14ac:dyDescent="0.25">
      <c r="A239" s="13"/>
      <c r="B239" s="20">
        <v>36251.86</v>
      </c>
      <c r="C239" s="20">
        <f t="shared" si="11"/>
        <v>18125.93</v>
      </c>
      <c r="D239" s="21">
        <v>45128</v>
      </c>
      <c r="E239" s="16" t="s">
        <v>401</v>
      </c>
      <c r="F239" s="44" t="s">
        <v>459</v>
      </c>
      <c r="G239" s="23" t="s">
        <v>460</v>
      </c>
      <c r="H239" s="45" t="s">
        <v>461</v>
      </c>
    </row>
    <row r="240" spans="1:8" ht="13.5" customHeight="1" x14ac:dyDescent="0.25">
      <c r="A240" s="13"/>
      <c r="B240" s="20"/>
      <c r="C240" s="20"/>
      <c r="D240" s="21"/>
      <c r="E240" s="16"/>
      <c r="F240" s="17"/>
      <c r="G240" s="17"/>
      <c r="H240" s="72"/>
    </row>
    <row r="241" spans="1:8" ht="13.5" customHeight="1" x14ac:dyDescent="0.25">
      <c r="A241" s="59" t="s">
        <v>16</v>
      </c>
      <c r="B241" s="49">
        <f>SUM(B220:B239)</f>
        <v>303624.49</v>
      </c>
      <c r="C241" s="30">
        <f>SUM(C220:C239)</f>
        <v>151812.28</v>
      </c>
      <c r="D241" s="22"/>
      <c r="E241" s="48"/>
      <c r="F241" s="73"/>
      <c r="G241" s="27"/>
      <c r="H241" s="28"/>
    </row>
    <row r="242" spans="1:8" ht="13.5" customHeight="1" x14ac:dyDescent="0.25">
      <c r="A242" s="61"/>
      <c r="B242" s="62"/>
      <c r="C242" s="62"/>
      <c r="D242" s="62"/>
      <c r="E242" s="62"/>
      <c r="F242" s="6"/>
      <c r="G242" s="6"/>
      <c r="H242" s="63"/>
    </row>
    <row r="243" spans="1:8" ht="13.5" customHeight="1" x14ac:dyDescent="0.25">
      <c r="A243" s="10" t="s">
        <v>4</v>
      </c>
      <c r="B243" s="11" t="s">
        <v>5</v>
      </c>
      <c r="C243" s="12" t="s">
        <v>6</v>
      </c>
      <c r="D243" s="12" t="s">
        <v>7</v>
      </c>
      <c r="E243" s="12" t="s">
        <v>8</v>
      </c>
      <c r="F243" s="12" t="s">
        <v>9</v>
      </c>
      <c r="G243" s="12" t="s">
        <v>10</v>
      </c>
      <c r="H243" s="10" t="s">
        <v>11</v>
      </c>
    </row>
    <row r="244" spans="1:8" ht="13.5" customHeight="1" x14ac:dyDescent="0.25">
      <c r="A244" s="13" t="s">
        <v>462</v>
      </c>
      <c r="B244" s="37"/>
      <c r="C244" s="37"/>
      <c r="D244" s="21"/>
      <c r="E244" s="16"/>
      <c r="F244" s="41"/>
      <c r="G244" s="42"/>
      <c r="H244" s="43"/>
    </row>
    <row r="245" spans="1:8" ht="13.5" customHeight="1" x14ac:dyDescent="0.25">
      <c r="A245" s="74" t="s">
        <v>463</v>
      </c>
      <c r="B245" s="20"/>
      <c r="C245" s="20"/>
      <c r="D245" s="21"/>
      <c r="E245" s="16"/>
      <c r="F245" s="17"/>
      <c r="G245" s="17"/>
      <c r="H245" s="72"/>
    </row>
    <row r="246" spans="1:8" ht="13.5" customHeight="1" x14ac:dyDescent="0.25">
      <c r="A246" s="13" t="s">
        <v>464</v>
      </c>
      <c r="B246" s="20"/>
      <c r="C246" s="20"/>
      <c r="D246" s="21"/>
      <c r="E246" s="16"/>
      <c r="F246" s="17"/>
      <c r="G246" s="17"/>
      <c r="H246" s="75"/>
    </row>
    <row r="247" spans="1:8" ht="13.5" customHeight="1" x14ac:dyDescent="0.25">
      <c r="A247" s="59" t="s">
        <v>16</v>
      </c>
      <c r="B247" s="49">
        <f>SUM(B244:B246)</f>
        <v>0</v>
      </c>
      <c r="C247" s="30">
        <f>SUM(C244:C246)</f>
        <v>0</v>
      </c>
      <c r="D247" s="22"/>
      <c r="E247" s="48"/>
      <c r="F247" s="73"/>
      <c r="G247" s="27"/>
      <c r="H247" s="28"/>
    </row>
    <row r="248" spans="1:8" ht="13.5" customHeight="1" x14ac:dyDescent="0.25">
      <c r="A248" s="61"/>
      <c r="B248" s="62"/>
      <c r="C248" s="62"/>
      <c r="D248" s="62"/>
      <c r="E248" s="62"/>
      <c r="F248" s="6"/>
      <c r="G248" s="6"/>
      <c r="H248" s="63"/>
    </row>
    <row r="249" spans="1:8" ht="13.5" customHeight="1" x14ac:dyDescent="0.25">
      <c r="A249" s="10" t="s">
        <v>4</v>
      </c>
      <c r="B249" s="11" t="s">
        <v>5</v>
      </c>
      <c r="C249" s="12" t="s">
        <v>6</v>
      </c>
      <c r="D249" s="12" t="s">
        <v>7</v>
      </c>
      <c r="E249" s="12" t="s">
        <v>8</v>
      </c>
      <c r="F249" s="12" t="s">
        <v>9</v>
      </c>
      <c r="G249" s="12" t="s">
        <v>10</v>
      </c>
      <c r="H249" s="10" t="s">
        <v>11</v>
      </c>
    </row>
    <row r="250" spans="1:8" ht="13.5" customHeight="1" x14ac:dyDescent="0.25">
      <c r="A250" s="13" t="s">
        <v>465</v>
      </c>
      <c r="B250" s="14"/>
      <c r="C250" s="14"/>
      <c r="D250" s="15"/>
      <c r="E250" s="16" t="s">
        <v>466</v>
      </c>
      <c r="F250" s="17"/>
      <c r="G250" s="17"/>
      <c r="H250" s="51"/>
    </row>
    <row r="251" spans="1:8" ht="13.5" customHeight="1" x14ac:dyDescent="0.25">
      <c r="A251" s="13" t="s">
        <v>467</v>
      </c>
      <c r="B251" s="14"/>
      <c r="C251" s="14"/>
      <c r="D251" s="15"/>
      <c r="E251" s="27"/>
      <c r="F251" s="17"/>
      <c r="G251" s="17"/>
      <c r="H251" s="51"/>
    </row>
    <row r="252" spans="1:8" ht="13.5" customHeight="1" x14ac:dyDescent="0.25">
      <c r="A252" s="13" t="s">
        <v>468</v>
      </c>
      <c r="B252" s="25"/>
      <c r="C252" s="26"/>
      <c r="D252" s="48"/>
      <c r="E252" s="76"/>
      <c r="F252" s="27"/>
      <c r="G252" s="27"/>
      <c r="H252" s="28"/>
    </row>
    <row r="253" spans="1:8" ht="13.5" customHeight="1" x14ac:dyDescent="0.25">
      <c r="A253" s="59" t="s">
        <v>16</v>
      </c>
      <c r="B253" s="30">
        <f>SUM(B250:B251)</f>
        <v>0</v>
      </c>
      <c r="C253" s="30">
        <f>SUM(C250:C251)</f>
        <v>0</v>
      </c>
      <c r="D253" s="22"/>
      <c r="E253" s="22"/>
      <c r="F253" s="27"/>
      <c r="G253" s="27"/>
      <c r="H253" s="77"/>
    </row>
    <row r="254" spans="1:8" ht="13.5" customHeight="1" x14ac:dyDescent="0.25">
      <c r="A254" s="61"/>
      <c r="B254" s="62"/>
      <c r="C254" s="62"/>
      <c r="D254" s="62"/>
      <c r="E254" s="62"/>
      <c r="F254" s="6"/>
      <c r="G254" s="6"/>
      <c r="H254" s="63"/>
    </row>
    <row r="255" spans="1:8" ht="13.5" customHeight="1" x14ac:dyDescent="0.25">
      <c r="A255" s="10" t="s">
        <v>4</v>
      </c>
      <c r="B255" s="11" t="s">
        <v>5</v>
      </c>
      <c r="C255" s="12" t="s">
        <v>6</v>
      </c>
      <c r="D255" s="12" t="s">
        <v>7</v>
      </c>
      <c r="E255" s="12" t="s">
        <v>8</v>
      </c>
      <c r="F255" s="12" t="s">
        <v>9</v>
      </c>
      <c r="G255" s="12" t="s">
        <v>10</v>
      </c>
      <c r="H255" s="10" t="s">
        <v>11</v>
      </c>
    </row>
    <row r="256" spans="1:8" ht="13.5" customHeight="1" x14ac:dyDescent="0.25">
      <c r="A256" s="13" t="s">
        <v>469</v>
      </c>
      <c r="B256" s="37">
        <v>798.8</v>
      </c>
      <c r="C256" s="37">
        <f t="shared" ref="C256:C257" si="12">B256/2</f>
        <v>399.4</v>
      </c>
      <c r="D256" s="21">
        <v>45058</v>
      </c>
      <c r="E256" s="16" t="s">
        <v>470</v>
      </c>
      <c r="F256" s="41" t="s">
        <v>471</v>
      </c>
      <c r="G256" s="42" t="s">
        <v>472</v>
      </c>
      <c r="H256" s="43" t="s">
        <v>473</v>
      </c>
    </row>
    <row r="257" spans="1:8" ht="13.5" customHeight="1" x14ac:dyDescent="0.25">
      <c r="A257" s="13" t="s">
        <v>474</v>
      </c>
      <c r="B257" s="20">
        <v>7719.3</v>
      </c>
      <c r="C257" s="20">
        <f t="shared" si="12"/>
        <v>3859.65</v>
      </c>
      <c r="D257" s="21">
        <v>45128</v>
      </c>
      <c r="E257" s="16" t="s">
        <v>470</v>
      </c>
      <c r="F257" s="44" t="s">
        <v>475</v>
      </c>
      <c r="G257" s="23" t="s">
        <v>476</v>
      </c>
      <c r="H257" s="45" t="s">
        <v>477</v>
      </c>
    </row>
    <row r="258" spans="1:8" ht="13.5" customHeight="1" x14ac:dyDescent="0.25">
      <c r="A258" s="13" t="s">
        <v>478</v>
      </c>
      <c r="B258" s="20"/>
      <c r="C258" s="20"/>
      <c r="D258" s="48"/>
      <c r="E258" s="16"/>
      <c r="F258" s="44"/>
      <c r="G258" s="23"/>
      <c r="H258" s="45"/>
    </row>
    <row r="259" spans="1:8" ht="13.5" customHeight="1" x14ac:dyDescent="0.25">
      <c r="A259" s="13"/>
      <c r="B259" s="14"/>
      <c r="C259" s="14"/>
      <c r="D259" s="15"/>
      <c r="E259" s="16"/>
      <c r="F259" s="17"/>
      <c r="G259" s="17"/>
      <c r="H259" s="51"/>
    </row>
    <row r="260" spans="1:8" ht="13.5" customHeight="1" x14ac:dyDescent="0.25">
      <c r="A260" s="59" t="s">
        <v>16</v>
      </c>
      <c r="B260" s="30">
        <f>SUM(B256:B258)</f>
        <v>8518.1</v>
      </c>
      <c r="C260" s="30">
        <f>SUM(C256:C258)</f>
        <v>4259.05</v>
      </c>
      <c r="D260" s="22"/>
      <c r="E260" s="27"/>
      <c r="F260" s="27"/>
      <c r="G260" s="27"/>
      <c r="H260" s="77"/>
    </row>
    <row r="261" spans="1:8" ht="13.5" customHeight="1" x14ac:dyDescent="0.25">
      <c r="A261" s="61"/>
      <c r="B261" s="62"/>
      <c r="C261" s="62"/>
      <c r="D261" s="62"/>
      <c r="E261" s="62"/>
      <c r="F261" s="6"/>
      <c r="G261" s="6"/>
      <c r="H261" s="63"/>
    </row>
    <row r="262" spans="1:8" ht="13.5" customHeight="1" x14ac:dyDescent="0.25">
      <c r="A262" s="10" t="s">
        <v>4</v>
      </c>
      <c r="B262" s="11" t="s">
        <v>5</v>
      </c>
      <c r="C262" s="12" t="s">
        <v>6</v>
      </c>
      <c r="D262" s="12" t="s">
        <v>7</v>
      </c>
      <c r="E262" s="12" t="s">
        <v>8</v>
      </c>
      <c r="F262" s="12" t="s">
        <v>9</v>
      </c>
      <c r="G262" s="12" t="s">
        <v>10</v>
      </c>
      <c r="H262" s="10" t="s">
        <v>11</v>
      </c>
    </row>
    <row r="263" spans="1:8" ht="13.5" customHeight="1" x14ac:dyDescent="0.25">
      <c r="A263" s="13" t="s">
        <v>479</v>
      </c>
      <c r="B263" s="37">
        <v>2631.58</v>
      </c>
      <c r="C263" s="37">
        <f t="shared" ref="C263:C267" si="13">B263/2</f>
        <v>1315.79</v>
      </c>
      <c r="D263" s="21">
        <v>45058</v>
      </c>
      <c r="E263" s="16" t="s">
        <v>480</v>
      </c>
      <c r="F263" s="41" t="s">
        <v>481</v>
      </c>
      <c r="G263" s="42" t="s">
        <v>482</v>
      </c>
      <c r="H263" s="43" t="s">
        <v>25</v>
      </c>
    </row>
    <row r="264" spans="1:8" ht="13.5" customHeight="1" x14ac:dyDescent="0.25">
      <c r="A264" s="13" t="s">
        <v>483</v>
      </c>
      <c r="B264" s="37">
        <v>1786.32</v>
      </c>
      <c r="C264" s="37">
        <f t="shared" si="13"/>
        <v>893.16</v>
      </c>
      <c r="D264" s="21">
        <v>45058</v>
      </c>
      <c r="E264" s="16" t="s">
        <v>480</v>
      </c>
      <c r="F264" s="41" t="s">
        <v>484</v>
      </c>
      <c r="G264" s="42" t="s">
        <v>485</v>
      </c>
      <c r="H264" s="43" t="s">
        <v>486</v>
      </c>
    </row>
    <row r="265" spans="1:8" ht="13.5" customHeight="1" x14ac:dyDescent="0.25">
      <c r="A265" s="13" t="s">
        <v>487</v>
      </c>
      <c r="B265" s="37">
        <v>17230.75</v>
      </c>
      <c r="C265" s="37">
        <f t="shared" si="13"/>
        <v>8615.3799999999992</v>
      </c>
      <c r="D265" s="21">
        <v>45058</v>
      </c>
      <c r="E265" s="16" t="s">
        <v>480</v>
      </c>
      <c r="F265" s="41" t="s">
        <v>488</v>
      </c>
      <c r="G265" s="42" t="s">
        <v>489</v>
      </c>
      <c r="H265" s="43" t="s">
        <v>490</v>
      </c>
    </row>
    <row r="266" spans="1:8" ht="13.5" customHeight="1" x14ac:dyDescent="0.25">
      <c r="A266" s="13"/>
      <c r="B266" s="20">
        <v>2864.36</v>
      </c>
      <c r="C266" s="20">
        <f t="shared" si="13"/>
        <v>1432.18</v>
      </c>
      <c r="D266" s="21">
        <v>45128</v>
      </c>
      <c r="E266" s="16" t="s">
        <v>480</v>
      </c>
      <c r="F266" s="44" t="s">
        <v>491</v>
      </c>
      <c r="G266" s="23" t="s">
        <v>492</v>
      </c>
      <c r="H266" s="45" t="s">
        <v>493</v>
      </c>
    </row>
    <row r="267" spans="1:8" ht="13.5" customHeight="1" x14ac:dyDescent="0.25">
      <c r="A267" s="13"/>
      <c r="B267" s="20">
        <v>1757.19</v>
      </c>
      <c r="C267" s="20">
        <f t="shared" si="13"/>
        <v>878.6</v>
      </c>
      <c r="D267" s="21">
        <v>45128</v>
      </c>
      <c r="E267" s="16" t="s">
        <v>480</v>
      </c>
      <c r="F267" s="44" t="s">
        <v>494</v>
      </c>
      <c r="G267" s="23" t="s">
        <v>495</v>
      </c>
      <c r="H267" s="45" t="s">
        <v>496</v>
      </c>
    </row>
    <row r="268" spans="1:8" ht="13.5" customHeight="1" x14ac:dyDescent="0.25">
      <c r="A268" s="13"/>
      <c r="B268" s="25"/>
      <c r="C268" s="26"/>
      <c r="D268" s="48"/>
      <c r="E268" s="76"/>
      <c r="F268" s="27"/>
      <c r="G268" s="27"/>
      <c r="H268" s="28"/>
    </row>
    <row r="269" spans="1:8" ht="13.5" customHeight="1" x14ac:dyDescent="0.25">
      <c r="A269" s="59" t="s">
        <v>16</v>
      </c>
      <c r="B269" s="30">
        <f>SUM(B263:B267)</f>
        <v>26270.2</v>
      </c>
      <c r="C269" s="30">
        <f>SUM(C263:C267)</f>
        <v>13135.11</v>
      </c>
      <c r="D269" s="22"/>
      <c r="E269" s="22"/>
      <c r="F269" s="27"/>
      <c r="G269" s="27"/>
      <c r="H269" s="77"/>
    </row>
    <row r="270" spans="1:8" ht="13.5" customHeight="1" x14ac:dyDescent="0.25">
      <c r="A270" s="61"/>
      <c r="B270" s="62"/>
      <c r="C270" s="62"/>
      <c r="D270" s="62"/>
      <c r="E270" s="62"/>
      <c r="F270" s="6"/>
      <c r="G270" s="6"/>
      <c r="H270" s="63"/>
    </row>
    <row r="271" spans="1:8" ht="13.5" customHeight="1" x14ac:dyDescent="0.25">
      <c r="A271" s="10" t="s">
        <v>4</v>
      </c>
      <c r="B271" s="11" t="s">
        <v>5</v>
      </c>
      <c r="C271" s="12" t="s">
        <v>6</v>
      </c>
      <c r="D271" s="12" t="s">
        <v>7</v>
      </c>
      <c r="E271" s="12" t="s">
        <v>8</v>
      </c>
      <c r="F271" s="12" t="s">
        <v>9</v>
      </c>
      <c r="G271" s="12" t="s">
        <v>10</v>
      </c>
      <c r="H271" s="10" t="s">
        <v>11</v>
      </c>
    </row>
    <row r="272" spans="1:8" ht="13.5" customHeight="1" x14ac:dyDescent="0.25">
      <c r="A272" s="13" t="s">
        <v>497</v>
      </c>
      <c r="B272" s="37"/>
      <c r="C272" s="37"/>
      <c r="D272" s="15"/>
      <c r="E272" s="76"/>
      <c r="F272" s="41"/>
      <c r="G272" s="42"/>
      <c r="H272" s="43"/>
    </row>
    <row r="273" spans="1:9" ht="13.5" customHeight="1" x14ac:dyDescent="0.25">
      <c r="A273" s="74" t="s">
        <v>498</v>
      </c>
      <c r="B273" s="14"/>
      <c r="C273" s="14"/>
      <c r="D273" s="15"/>
      <c r="E273" s="76"/>
      <c r="F273" s="17"/>
      <c r="G273" s="17"/>
      <c r="H273" s="51"/>
    </row>
    <row r="274" spans="1:9" ht="13.5" customHeight="1" x14ac:dyDescent="0.25">
      <c r="A274" s="13" t="s">
        <v>499</v>
      </c>
      <c r="B274" s="14"/>
      <c r="C274" s="14"/>
      <c r="D274" s="15"/>
      <c r="E274" s="16"/>
      <c r="F274" s="17"/>
      <c r="G274" s="17"/>
      <c r="H274" s="51"/>
    </row>
    <row r="275" spans="1:9" ht="13.5" customHeight="1" x14ac:dyDescent="0.25">
      <c r="A275" s="29" t="s">
        <v>16</v>
      </c>
      <c r="B275" s="30">
        <f>SUM(B272:B274)</f>
        <v>0</v>
      </c>
      <c r="C275" s="30">
        <f>SUM(C272:C274)</f>
        <v>0</v>
      </c>
      <c r="D275" s="22"/>
      <c r="E275" s="22"/>
      <c r="F275" s="27"/>
      <c r="G275" s="27"/>
      <c r="H275" s="77"/>
    </row>
    <row r="276" spans="1:9" ht="13.5" customHeight="1" x14ac:dyDescent="0.25">
      <c r="A276" s="29"/>
      <c r="B276" s="78"/>
      <c r="C276" s="78"/>
      <c r="D276" s="62"/>
      <c r="E276" s="62"/>
      <c r="F276" s="54"/>
      <c r="G276" s="54"/>
      <c r="H276" s="79"/>
    </row>
    <row r="277" spans="1:9" ht="13.5" customHeight="1" x14ac:dyDescent="0.25">
      <c r="A277" s="10" t="s">
        <v>4</v>
      </c>
      <c r="B277" s="11" t="s">
        <v>5</v>
      </c>
      <c r="C277" s="12" t="s">
        <v>6</v>
      </c>
      <c r="D277" s="12" t="s">
        <v>7</v>
      </c>
      <c r="E277" s="12" t="s">
        <v>8</v>
      </c>
      <c r="F277" s="12" t="s">
        <v>9</v>
      </c>
      <c r="G277" s="12" t="s">
        <v>10</v>
      </c>
      <c r="H277" s="10" t="s">
        <v>11</v>
      </c>
    </row>
    <row r="278" spans="1:9" ht="13.5" customHeight="1" x14ac:dyDescent="0.25">
      <c r="A278" s="13" t="s">
        <v>500</v>
      </c>
      <c r="B278" s="37">
        <v>19492.650000000001</v>
      </c>
      <c r="C278" s="37">
        <f t="shared" ref="C278:C280" si="14">B278/2</f>
        <v>9746.33</v>
      </c>
      <c r="D278" s="21">
        <v>45058</v>
      </c>
      <c r="E278" s="76" t="s">
        <v>501</v>
      </c>
      <c r="F278" s="41" t="s">
        <v>502</v>
      </c>
      <c r="G278" s="42" t="s">
        <v>503</v>
      </c>
      <c r="H278" s="43" t="s">
        <v>253</v>
      </c>
    </row>
    <row r="279" spans="1:9" ht="13.5" customHeight="1" x14ac:dyDescent="0.25">
      <c r="A279" s="13" t="s">
        <v>504</v>
      </c>
      <c r="B279" s="37">
        <v>3073.19</v>
      </c>
      <c r="C279" s="37">
        <f t="shared" si="14"/>
        <v>1536.6</v>
      </c>
      <c r="D279" s="21">
        <v>45058</v>
      </c>
      <c r="E279" s="76" t="s">
        <v>501</v>
      </c>
      <c r="F279" s="41" t="s">
        <v>505</v>
      </c>
      <c r="G279" s="42" t="s">
        <v>506</v>
      </c>
      <c r="H279" s="43" t="s">
        <v>507</v>
      </c>
    </row>
    <row r="280" spans="1:9" ht="13.5" customHeight="1" x14ac:dyDescent="0.25">
      <c r="A280" s="13" t="s">
        <v>508</v>
      </c>
      <c r="B280" s="20">
        <v>15228.76</v>
      </c>
      <c r="C280" s="20">
        <f t="shared" si="14"/>
        <v>7614.38</v>
      </c>
      <c r="D280" s="21">
        <v>45128</v>
      </c>
      <c r="E280" s="76" t="s">
        <v>501</v>
      </c>
      <c r="F280" s="44" t="s">
        <v>509</v>
      </c>
      <c r="G280" s="23" t="s">
        <v>510</v>
      </c>
      <c r="H280" s="45" t="s">
        <v>35</v>
      </c>
    </row>
    <row r="281" spans="1:9" ht="13.5" customHeight="1" x14ac:dyDescent="0.25">
      <c r="A281" s="13"/>
      <c r="B281" s="14"/>
      <c r="C281" s="14"/>
      <c r="D281" s="15"/>
      <c r="E281" s="16"/>
      <c r="F281" s="17"/>
      <c r="G281" s="17"/>
      <c r="H281" s="51"/>
    </row>
    <row r="282" spans="1:9" ht="13.5" customHeight="1" x14ac:dyDescent="0.25">
      <c r="A282" s="29" t="s">
        <v>16</v>
      </c>
      <c r="B282" s="30">
        <f>SUM(B278:B280)</f>
        <v>37794.6</v>
      </c>
      <c r="C282" s="30">
        <f>SUM(C278:C280)</f>
        <v>18897.310000000001</v>
      </c>
      <c r="D282" s="22"/>
      <c r="E282" s="22"/>
      <c r="F282" s="27"/>
      <c r="G282" s="27"/>
      <c r="H282" s="77"/>
    </row>
    <row r="283" spans="1:9" ht="13.5" customHeight="1" x14ac:dyDescent="0.25">
      <c r="A283" s="61"/>
      <c r="B283" s="62"/>
      <c r="C283" s="62"/>
      <c r="D283" s="62"/>
      <c r="E283" s="62"/>
      <c r="F283" s="6"/>
      <c r="G283" s="6"/>
      <c r="H283" s="63"/>
    </row>
    <row r="284" spans="1:9" ht="13.5" customHeight="1" x14ac:dyDescent="0.25">
      <c r="A284" s="10" t="s">
        <v>4</v>
      </c>
      <c r="B284" s="11" t="s">
        <v>5</v>
      </c>
      <c r="C284" s="12" t="s">
        <v>6</v>
      </c>
      <c r="D284" s="12" t="s">
        <v>7</v>
      </c>
      <c r="E284" s="12" t="s">
        <v>8</v>
      </c>
      <c r="F284" s="12" t="s">
        <v>9</v>
      </c>
      <c r="G284" s="12" t="s">
        <v>10</v>
      </c>
      <c r="H284" s="10" t="s">
        <v>11</v>
      </c>
    </row>
    <row r="285" spans="1:9" ht="13.5" customHeight="1" x14ac:dyDescent="0.25">
      <c r="A285" s="13" t="s">
        <v>511</v>
      </c>
      <c r="B285" s="14"/>
      <c r="C285" s="14"/>
      <c r="D285" s="15"/>
      <c r="E285" s="76" t="s">
        <v>512</v>
      </c>
      <c r="F285" s="17"/>
      <c r="G285" s="17"/>
      <c r="H285" s="51"/>
    </row>
    <row r="286" spans="1:9" ht="13.5" customHeight="1" x14ac:dyDescent="0.25">
      <c r="A286" s="13" t="s">
        <v>513</v>
      </c>
      <c r="B286" s="14"/>
      <c r="C286" s="14"/>
      <c r="D286" s="21"/>
      <c r="E286" s="76"/>
      <c r="F286" s="17"/>
      <c r="G286" s="17"/>
      <c r="H286" s="51"/>
      <c r="I286" s="80"/>
    </row>
    <row r="287" spans="1:9" ht="13.5" customHeight="1" x14ac:dyDescent="0.25">
      <c r="A287" s="13" t="s">
        <v>514</v>
      </c>
      <c r="B287" s="20"/>
      <c r="C287" s="20"/>
      <c r="D287" s="21"/>
      <c r="E287" s="76"/>
      <c r="F287" s="23"/>
      <c r="G287" s="23"/>
      <c r="H287" s="45"/>
      <c r="I287" s="62"/>
    </row>
    <row r="288" spans="1:9" ht="13.5" customHeight="1" x14ac:dyDescent="0.25">
      <c r="A288" s="29" t="s">
        <v>16</v>
      </c>
      <c r="B288" s="30">
        <f>SUM(B285:B287)</f>
        <v>0</v>
      </c>
      <c r="C288" s="30">
        <f>SUM(C285:C287)</f>
        <v>0</v>
      </c>
      <c r="D288" s="22"/>
      <c r="E288" s="22"/>
      <c r="F288" s="27"/>
      <c r="G288" s="27"/>
      <c r="H288" s="77"/>
    </row>
    <row r="289" spans="1:8" ht="13.5" customHeight="1" x14ac:dyDescent="0.25">
      <c r="A289" s="61"/>
      <c r="B289" s="62"/>
      <c r="C289" s="62"/>
      <c r="D289" s="62"/>
      <c r="E289" s="62"/>
      <c r="F289" s="6"/>
      <c r="G289" s="6"/>
      <c r="H289" s="63"/>
    </row>
    <row r="290" spans="1:8" ht="13.5" customHeight="1" x14ac:dyDescent="0.25">
      <c r="A290" s="10" t="s">
        <v>4</v>
      </c>
      <c r="B290" s="11" t="s">
        <v>5</v>
      </c>
      <c r="C290" s="12" t="s">
        <v>6</v>
      </c>
      <c r="D290" s="12" t="s">
        <v>7</v>
      </c>
      <c r="E290" s="12" t="s">
        <v>8</v>
      </c>
      <c r="F290" s="12" t="s">
        <v>9</v>
      </c>
      <c r="G290" s="12" t="s">
        <v>10</v>
      </c>
      <c r="H290" s="10" t="s">
        <v>11</v>
      </c>
    </row>
    <row r="291" spans="1:8" ht="13.5" customHeight="1" x14ac:dyDescent="0.25">
      <c r="A291" s="13" t="s">
        <v>515</v>
      </c>
      <c r="B291" s="20"/>
      <c r="C291" s="20"/>
      <c r="D291" s="21"/>
      <c r="E291" s="76" t="s">
        <v>516</v>
      </c>
      <c r="F291" s="23"/>
      <c r="G291" s="23"/>
      <c r="H291" s="45"/>
    </row>
    <row r="292" spans="1:8" ht="13.5" customHeight="1" x14ac:dyDescent="0.25">
      <c r="A292" s="13" t="s">
        <v>517</v>
      </c>
      <c r="B292" s="14"/>
      <c r="C292" s="14"/>
      <c r="D292" s="21"/>
      <c r="E292" s="76"/>
      <c r="F292" s="17"/>
      <c r="G292" s="17"/>
      <c r="H292" s="51"/>
    </row>
    <row r="293" spans="1:8" ht="13.5" customHeight="1" x14ac:dyDescent="0.25">
      <c r="A293" s="13" t="s">
        <v>518</v>
      </c>
      <c r="B293" s="14"/>
      <c r="C293" s="14"/>
      <c r="D293" s="21"/>
      <c r="E293" s="76"/>
      <c r="F293" s="17"/>
      <c r="G293" s="17"/>
      <c r="H293" s="51"/>
    </row>
    <row r="294" spans="1:8" ht="13.5" customHeight="1" x14ac:dyDescent="0.25">
      <c r="A294" s="29" t="s">
        <v>16</v>
      </c>
      <c r="B294" s="30">
        <f>SUM(B291:B293)</f>
        <v>0</v>
      </c>
      <c r="C294" s="30">
        <f>SUM(C291:C293)</f>
        <v>0</v>
      </c>
      <c r="D294" s="22"/>
      <c r="E294" s="22"/>
      <c r="F294" s="27"/>
      <c r="G294" s="27"/>
      <c r="H294" s="77"/>
    </row>
    <row r="295" spans="1:8" ht="13.5" customHeight="1" x14ac:dyDescent="0.25">
      <c r="A295" s="61"/>
      <c r="B295" s="62"/>
      <c r="C295" s="62"/>
      <c r="D295" s="62"/>
      <c r="E295" s="62"/>
      <c r="F295" s="6"/>
      <c r="G295" s="6"/>
      <c r="H295" s="63"/>
    </row>
    <row r="296" spans="1:8" ht="13.5" customHeight="1" x14ac:dyDescent="0.25">
      <c r="A296" s="10" t="s">
        <v>4</v>
      </c>
      <c r="B296" s="11" t="s">
        <v>5</v>
      </c>
      <c r="C296" s="12" t="s">
        <v>6</v>
      </c>
      <c r="D296" s="12" t="s">
        <v>7</v>
      </c>
      <c r="E296" s="12" t="s">
        <v>8</v>
      </c>
      <c r="F296" s="12" t="s">
        <v>9</v>
      </c>
      <c r="G296" s="12" t="s">
        <v>10</v>
      </c>
      <c r="H296" s="10" t="s">
        <v>11</v>
      </c>
    </row>
    <row r="297" spans="1:8" ht="13.5" customHeight="1" x14ac:dyDescent="0.25">
      <c r="A297" s="13" t="s">
        <v>519</v>
      </c>
      <c r="B297" s="20">
        <v>106622.46</v>
      </c>
      <c r="C297" s="20">
        <f t="shared" ref="C297:C300" si="15">B297/2</f>
        <v>53311.23</v>
      </c>
      <c r="D297" s="21">
        <v>45128</v>
      </c>
      <c r="E297" s="16" t="s">
        <v>520</v>
      </c>
      <c r="F297" s="44" t="s">
        <v>521</v>
      </c>
      <c r="G297" s="23" t="s">
        <v>522</v>
      </c>
      <c r="H297" s="45" t="s">
        <v>523</v>
      </c>
    </row>
    <row r="298" spans="1:8" ht="13.5" customHeight="1" x14ac:dyDescent="0.25">
      <c r="A298" s="13" t="s">
        <v>524</v>
      </c>
      <c r="B298" s="20">
        <v>1795.63</v>
      </c>
      <c r="C298" s="20">
        <f t="shared" si="15"/>
        <v>897.82</v>
      </c>
      <c r="D298" s="21">
        <v>45128</v>
      </c>
      <c r="E298" s="16" t="s">
        <v>520</v>
      </c>
      <c r="F298" s="44" t="s">
        <v>525</v>
      </c>
      <c r="G298" s="23" t="s">
        <v>526</v>
      </c>
      <c r="H298" s="45" t="s">
        <v>527</v>
      </c>
    </row>
    <row r="299" spans="1:8" ht="13.5" customHeight="1" x14ac:dyDescent="0.25">
      <c r="A299" s="13" t="s">
        <v>528</v>
      </c>
      <c r="B299" s="20">
        <v>2631.58</v>
      </c>
      <c r="C299" s="20">
        <f t="shared" si="15"/>
        <v>1315.79</v>
      </c>
      <c r="D299" s="21">
        <v>45128</v>
      </c>
      <c r="E299" s="16" t="s">
        <v>520</v>
      </c>
      <c r="F299" s="44" t="s">
        <v>529</v>
      </c>
      <c r="G299" s="23" t="s">
        <v>530</v>
      </c>
      <c r="H299" s="45" t="s">
        <v>531</v>
      </c>
    </row>
    <row r="300" spans="1:8" ht="13.5" customHeight="1" x14ac:dyDescent="0.25">
      <c r="A300" s="13"/>
      <c r="B300" s="20">
        <v>7894.74</v>
      </c>
      <c r="C300" s="20">
        <f t="shared" si="15"/>
        <v>3947.37</v>
      </c>
      <c r="D300" s="21">
        <v>45128</v>
      </c>
      <c r="E300" s="16" t="s">
        <v>520</v>
      </c>
      <c r="F300" s="44" t="s">
        <v>532</v>
      </c>
      <c r="G300" s="23" t="s">
        <v>533</v>
      </c>
      <c r="H300" s="45" t="s">
        <v>534</v>
      </c>
    </row>
    <row r="301" spans="1:8" ht="13.5" customHeight="1" x14ac:dyDescent="0.25">
      <c r="A301" s="13"/>
      <c r="B301" s="20"/>
      <c r="C301" s="20"/>
      <c r="D301" s="21"/>
      <c r="E301" s="16"/>
      <c r="F301" s="23"/>
      <c r="G301" s="23"/>
      <c r="H301" s="45"/>
    </row>
    <row r="302" spans="1:8" ht="13.5" customHeight="1" x14ac:dyDescent="0.25">
      <c r="A302" s="29" t="s">
        <v>16</v>
      </c>
      <c r="B302" s="30">
        <f>SUM(B297:B300)</f>
        <v>118944.41</v>
      </c>
      <c r="C302" s="30">
        <f>SUM(C297:C300)</f>
        <v>59472.21</v>
      </c>
      <c r="D302" s="22"/>
      <c r="E302" s="22"/>
      <c r="F302" s="27"/>
      <c r="G302" s="27"/>
      <c r="H302" s="77"/>
    </row>
    <row r="303" spans="1:8" ht="13.5" customHeight="1" x14ac:dyDescent="0.25">
      <c r="A303" s="61"/>
      <c r="B303" s="62"/>
      <c r="C303" s="62"/>
      <c r="D303" s="62"/>
      <c r="E303" s="62"/>
      <c r="F303" s="6"/>
      <c r="G303" s="6"/>
      <c r="H303" s="63"/>
    </row>
    <row r="304" spans="1:8" ht="13.5" customHeight="1" x14ac:dyDescent="0.25">
      <c r="A304" s="10" t="s">
        <v>4</v>
      </c>
      <c r="B304" s="11" t="s">
        <v>5</v>
      </c>
      <c r="C304" s="12" t="s">
        <v>6</v>
      </c>
      <c r="D304" s="12" t="s">
        <v>7</v>
      </c>
      <c r="E304" s="12" t="s">
        <v>8</v>
      </c>
      <c r="F304" s="12" t="s">
        <v>9</v>
      </c>
      <c r="G304" s="12" t="s">
        <v>10</v>
      </c>
      <c r="H304" s="10" t="s">
        <v>11</v>
      </c>
    </row>
    <row r="305" spans="1:8" ht="13.5" customHeight="1" x14ac:dyDescent="0.25">
      <c r="A305" s="13" t="s">
        <v>535</v>
      </c>
      <c r="B305" s="37">
        <v>1299.95</v>
      </c>
      <c r="C305" s="37">
        <f t="shared" ref="C305:C308" si="16">B305/2</f>
        <v>649.98</v>
      </c>
      <c r="D305" s="21">
        <v>45058</v>
      </c>
      <c r="E305" s="16" t="s">
        <v>536</v>
      </c>
      <c r="F305" s="41" t="s">
        <v>537</v>
      </c>
      <c r="G305" s="42" t="s">
        <v>538</v>
      </c>
      <c r="H305" s="43" t="s">
        <v>539</v>
      </c>
    </row>
    <row r="306" spans="1:8" ht="13.5" customHeight="1" x14ac:dyDescent="0.25">
      <c r="A306" s="13" t="s">
        <v>540</v>
      </c>
      <c r="B306" s="37">
        <v>55628.55</v>
      </c>
      <c r="C306" s="37">
        <f t="shared" si="16"/>
        <v>27814.28</v>
      </c>
      <c r="D306" s="21">
        <v>45058</v>
      </c>
      <c r="E306" s="16" t="s">
        <v>536</v>
      </c>
      <c r="F306" s="41" t="s">
        <v>541</v>
      </c>
      <c r="G306" s="42" t="s">
        <v>542</v>
      </c>
      <c r="H306" s="43" t="s">
        <v>168</v>
      </c>
    </row>
    <row r="307" spans="1:8" ht="13.5" customHeight="1" x14ac:dyDescent="0.25">
      <c r="A307" s="13" t="s">
        <v>543</v>
      </c>
      <c r="B307" s="37">
        <v>32485.98</v>
      </c>
      <c r="C307" s="37">
        <f t="shared" si="16"/>
        <v>16242.99</v>
      </c>
      <c r="D307" s="21">
        <v>45058</v>
      </c>
      <c r="E307" s="16" t="s">
        <v>536</v>
      </c>
      <c r="F307" s="41" t="s">
        <v>544</v>
      </c>
      <c r="G307" s="42" t="s">
        <v>545</v>
      </c>
      <c r="H307" s="43" t="s">
        <v>168</v>
      </c>
    </row>
    <row r="308" spans="1:8" ht="13.5" customHeight="1" x14ac:dyDescent="0.25">
      <c r="A308" s="13"/>
      <c r="B308" s="37">
        <v>912.99</v>
      </c>
      <c r="C308" s="37">
        <f t="shared" si="16"/>
        <v>456.5</v>
      </c>
      <c r="D308" s="21">
        <v>45058</v>
      </c>
      <c r="E308" s="16" t="s">
        <v>536</v>
      </c>
      <c r="F308" s="41" t="s">
        <v>546</v>
      </c>
      <c r="G308" s="42" t="s">
        <v>547</v>
      </c>
      <c r="H308" s="43" t="s">
        <v>548</v>
      </c>
    </row>
    <row r="309" spans="1:8" ht="13.5" customHeight="1" x14ac:dyDescent="0.25">
      <c r="A309" s="13"/>
      <c r="B309" s="20"/>
      <c r="C309" s="20"/>
      <c r="D309" s="21"/>
      <c r="E309" s="27"/>
      <c r="F309" s="23"/>
      <c r="G309" s="23"/>
      <c r="H309" s="45"/>
    </row>
    <row r="310" spans="1:8" ht="13.5" customHeight="1" x14ac:dyDescent="0.25">
      <c r="A310" s="29" t="s">
        <v>16</v>
      </c>
      <c r="B310" s="30">
        <f>SUM(B305:B308)</f>
        <v>90327.47</v>
      </c>
      <c r="C310" s="30">
        <f>SUM(C305:C308)</f>
        <v>45163.75</v>
      </c>
      <c r="D310" s="22"/>
      <c r="E310" s="22"/>
      <c r="F310" s="27"/>
      <c r="G310" s="27"/>
      <c r="H310" s="77"/>
    </row>
    <row r="311" spans="1:8" ht="13.5" customHeight="1" x14ac:dyDescent="0.25">
      <c r="A311" s="61"/>
      <c r="B311" s="62"/>
      <c r="C311" s="62"/>
      <c r="D311" s="62"/>
      <c r="E311" s="62"/>
      <c r="F311" s="6"/>
      <c r="G311" s="6"/>
      <c r="H311" s="63"/>
    </row>
    <row r="312" spans="1:8" ht="13.5" customHeight="1" x14ac:dyDescent="0.25">
      <c r="A312" s="10" t="s">
        <v>4</v>
      </c>
      <c r="B312" s="11" t="s">
        <v>5</v>
      </c>
      <c r="C312" s="12" t="s">
        <v>6</v>
      </c>
      <c r="D312" s="12" t="s">
        <v>7</v>
      </c>
      <c r="E312" s="12" t="s">
        <v>8</v>
      </c>
      <c r="F312" s="12" t="s">
        <v>9</v>
      </c>
      <c r="G312" s="12" t="s">
        <v>10</v>
      </c>
      <c r="H312" s="10" t="s">
        <v>11</v>
      </c>
    </row>
    <row r="313" spans="1:8" ht="13.5" customHeight="1" x14ac:dyDescent="0.25">
      <c r="A313" s="13" t="s">
        <v>549</v>
      </c>
      <c r="B313" s="37">
        <v>32700.93</v>
      </c>
      <c r="C313" s="37">
        <f t="shared" ref="C313:C315" si="17">B313/2</f>
        <v>16350.47</v>
      </c>
      <c r="D313" s="21">
        <v>45058</v>
      </c>
      <c r="E313" s="16" t="s">
        <v>550</v>
      </c>
      <c r="F313" s="41" t="s">
        <v>551</v>
      </c>
      <c r="G313" s="42" t="s">
        <v>552</v>
      </c>
      <c r="H313" s="43" t="s">
        <v>553</v>
      </c>
    </row>
    <row r="314" spans="1:8" ht="13.5" customHeight="1" x14ac:dyDescent="0.25">
      <c r="A314" s="13" t="s">
        <v>554</v>
      </c>
      <c r="B314" s="37">
        <v>24021.599999999999</v>
      </c>
      <c r="C314" s="37">
        <f t="shared" si="17"/>
        <v>12010.8</v>
      </c>
      <c r="D314" s="21">
        <v>45058</v>
      </c>
      <c r="E314" s="16" t="s">
        <v>550</v>
      </c>
      <c r="F314" s="41" t="s">
        <v>555</v>
      </c>
      <c r="G314" s="42" t="s">
        <v>556</v>
      </c>
      <c r="H314" s="43" t="s">
        <v>557</v>
      </c>
    </row>
    <row r="315" spans="1:8" ht="13.5" customHeight="1" x14ac:dyDescent="0.25">
      <c r="A315" s="13" t="s">
        <v>558</v>
      </c>
      <c r="B315" s="37">
        <v>1128.18</v>
      </c>
      <c r="C315" s="37">
        <f t="shared" si="17"/>
        <v>564.09</v>
      </c>
      <c r="D315" s="21">
        <v>45058</v>
      </c>
      <c r="E315" s="16" t="s">
        <v>550</v>
      </c>
      <c r="F315" s="41" t="s">
        <v>559</v>
      </c>
      <c r="G315" s="42" t="s">
        <v>560</v>
      </c>
      <c r="H315" s="43" t="s">
        <v>561</v>
      </c>
    </row>
    <row r="316" spans="1:8" ht="13.5" customHeight="1" x14ac:dyDescent="0.25">
      <c r="A316" s="13"/>
      <c r="B316" s="25"/>
      <c r="C316" s="26"/>
      <c r="D316" s="48"/>
      <c r="E316" s="27"/>
      <c r="F316" s="17"/>
      <c r="G316" s="27"/>
      <c r="H316" s="28"/>
    </row>
    <row r="317" spans="1:8" ht="13.5" customHeight="1" x14ac:dyDescent="0.25">
      <c r="A317" s="29" t="s">
        <v>16</v>
      </c>
      <c r="B317" s="49">
        <f>SUM(B313:B315)</f>
        <v>57850.71</v>
      </c>
      <c r="C317" s="49">
        <f>SUM(C313:C315)</f>
        <v>28925.360000000001</v>
      </c>
      <c r="D317" s="22"/>
      <c r="E317" s="25"/>
      <c r="F317" s="27"/>
      <c r="G317" s="27"/>
      <c r="H317" s="28"/>
    </row>
    <row r="318" spans="1:8" ht="13.5" customHeight="1" x14ac:dyDescent="0.25">
      <c r="A318" s="13"/>
      <c r="B318" s="53"/>
      <c r="C318" s="81"/>
      <c r="D318" s="81"/>
      <c r="E318" s="81"/>
      <c r="F318" s="54"/>
      <c r="G318" s="54"/>
      <c r="H318" s="13"/>
    </row>
    <row r="319" spans="1:8" ht="13.5" customHeight="1" x14ac:dyDescent="0.25">
      <c r="A319" s="10" t="s">
        <v>4</v>
      </c>
      <c r="B319" s="11" t="s">
        <v>5</v>
      </c>
      <c r="C319" s="12" t="s">
        <v>6</v>
      </c>
      <c r="D319" s="12" t="s">
        <v>7</v>
      </c>
      <c r="E319" s="12" t="s">
        <v>8</v>
      </c>
      <c r="F319" s="12" t="s">
        <v>9</v>
      </c>
      <c r="G319" s="12" t="s">
        <v>10</v>
      </c>
      <c r="H319" s="10" t="s">
        <v>11</v>
      </c>
    </row>
    <row r="320" spans="1:8" ht="13.5" customHeight="1" x14ac:dyDescent="0.25">
      <c r="A320" s="13" t="s">
        <v>562</v>
      </c>
      <c r="B320" s="14"/>
      <c r="C320" s="14"/>
      <c r="D320" s="15"/>
      <c r="E320" s="16" t="s">
        <v>563</v>
      </c>
      <c r="F320" s="15"/>
      <c r="G320" s="17"/>
      <c r="H320" s="51"/>
    </row>
    <row r="321" spans="1:8" ht="13.5" customHeight="1" x14ac:dyDescent="0.25">
      <c r="A321" s="13" t="s">
        <v>564</v>
      </c>
      <c r="B321" s="20"/>
      <c r="C321" s="20"/>
      <c r="D321" s="21"/>
      <c r="E321" s="27"/>
      <c r="F321" s="23"/>
      <c r="G321" s="23"/>
      <c r="H321" s="45"/>
    </row>
    <row r="322" spans="1:8" ht="13.5" customHeight="1" x14ac:dyDescent="0.25">
      <c r="A322" s="13" t="s">
        <v>558</v>
      </c>
      <c r="B322" s="20"/>
      <c r="C322" s="20"/>
      <c r="D322" s="21"/>
      <c r="E322" s="76"/>
      <c r="F322" s="23"/>
      <c r="G322" s="23"/>
      <c r="H322" s="45"/>
    </row>
    <row r="323" spans="1:8" ht="13.5" customHeight="1" x14ac:dyDescent="0.25">
      <c r="A323" s="29" t="s">
        <v>16</v>
      </c>
      <c r="B323" s="30">
        <f>SUM(B320:B321)</f>
        <v>0</v>
      </c>
      <c r="C323" s="30">
        <f>SUM(C320:C321)</f>
        <v>0</v>
      </c>
      <c r="D323" s="22"/>
      <c r="E323" s="76"/>
      <c r="F323" s="27"/>
      <c r="G323" s="27"/>
      <c r="H323" s="77"/>
    </row>
    <row r="324" spans="1:8" ht="14.25" customHeight="1" x14ac:dyDescent="0.25">
      <c r="A324" s="13"/>
      <c r="B324" s="53"/>
      <c r="C324" s="81"/>
      <c r="D324" s="81"/>
      <c r="E324" s="81"/>
      <c r="F324" s="54"/>
      <c r="G324" s="54"/>
      <c r="H324" s="13"/>
    </row>
    <row r="325" spans="1:8" ht="14.25" customHeight="1" x14ac:dyDescent="0.25">
      <c r="A325" s="10" t="s">
        <v>4</v>
      </c>
      <c r="B325" s="11" t="s">
        <v>5</v>
      </c>
      <c r="C325" s="12" t="s">
        <v>6</v>
      </c>
      <c r="D325" s="12" t="s">
        <v>7</v>
      </c>
      <c r="E325" s="12" t="s">
        <v>8</v>
      </c>
      <c r="F325" s="12" t="s">
        <v>9</v>
      </c>
      <c r="G325" s="12" t="s">
        <v>10</v>
      </c>
      <c r="H325" s="10" t="s">
        <v>11</v>
      </c>
    </row>
    <row r="326" spans="1:8" ht="14.25" customHeight="1" x14ac:dyDescent="0.25">
      <c r="A326" s="13" t="s">
        <v>565</v>
      </c>
      <c r="B326" s="20">
        <v>4320.12</v>
      </c>
      <c r="C326" s="20">
        <f>B326/2</f>
        <v>2160.06</v>
      </c>
      <c r="D326" s="21">
        <v>45131</v>
      </c>
      <c r="E326" s="16" t="s">
        <v>566</v>
      </c>
      <c r="F326" s="44" t="s">
        <v>567</v>
      </c>
      <c r="G326" s="23" t="s">
        <v>568</v>
      </c>
      <c r="H326" s="45" t="s">
        <v>569</v>
      </c>
    </row>
    <row r="327" spans="1:8" ht="14.25" customHeight="1" x14ac:dyDescent="0.25">
      <c r="A327" s="13" t="s">
        <v>570</v>
      </c>
      <c r="B327" s="20"/>
      <c r="C327" s="20"/>
      <c r="D327" s="21"/>
      <c r="E327" s="27"/>
      <c r="F327" s="23"/>
      <c r="G327" s="23"/>
      <c r="H327" s="45"/>
    </row>
    <row r="328" spans="1:8" ht="14.25" customHeight="1" x14ac:dyDescent="0.25">
      <c r="A328" s="13" t="s">
        <v>571</v>
      </c>
      <c r="B328" s="20"/>
      <c r="C328" s="20"/>
      <c r="D328" s="21"/>
      <c r="E328" s="76"/>
      <c r="F328" s="23"/>
      <c r="G328" s="23"/>
      <c r="H328" s="45"/>
    </row>
    <row r="329" spans="1:8" ht="14.25" customHeight="1" x14ac:dyDescent="0.25">
      <c r="A329" s="29" t="s">
        <v>16</v>
      </c>
      <c r="B329" s="30">
        <f>SUM(B326:B327)</f>
        <v>4320.12</v>
      </c>
      <c r="C329" s="30">
        <f>SUM(C326:C327)</f>
        <v>2160.06</v>
      </c>
      <c r="D329" s="22"/>
      <c r="E329" s="22"/>
      <c r="F329" s="27"/>
      <c r="G329" s="27"/>
      <c r="H329" s="77"/>
    </row>
    <row r="330" spans="1:8" ht="14.25" customHeight="1" x14ac:dyDescent="0.25">
      <c r="A330" s="29"/>
      <c r="B330" s="78"/>
      <c r="C330" s="78"/>
      <c r="D330" s="62"/>
      <c r="E330" s="62"/>
      <c r="F330" s="54"/>
      <c r="G330" s="54"/>
      <c r="H330" s="79"/>
    </row>
    <row r="331" spans="1:8" ht="14.25" customHeight="1" x14ac:dyDescent="0.25">
      <c r="A331" s="10" t="s">
        <v>4</v>
      </c>
      <c r="B331" s="11" t="s">
        <v>5</v>
      </c>
      <c r="C331" s="12" t="s">
        <v>6</v>
      </c>
      <c r="D331" s="12" t="s">
        <v>7</v>
      </c>
      <c r="E331" s="12" t="s">
        <v>8</v>
      </c>
      <c r="F331" s="12" t="s">
        <v>9</v>
      </c>
      <c r="G331" s="12" t="s">
        <v>10</v>
      </c>
      <c r="H331" s="10" t="s">
        <v>11</v>
      </c>
    </row>
    <row r="332" spans="1:8" ht="14.25" customHeight="1" x14ac:dyDescent="0.25">
      <c r="A332" s="13" t="s">
        <v>572</v>
      </c>
      <c r="B332" s="20">
        <v>1090.2</v>
      </c>
      <c r="C332" s="20">
        <f>B332/2</f>
        <v>545.1</v>
      </c>
      <c r="D332" s="15">
        <v>45132</v>
      </c>
      <c r="E332" s="16" t="s">
        <v>573</v>
      </c>
      <c r="F332" s="44" t="s">
        <v>574</v>
      </c>
      <c r="G332" s="23" t="s">
        <v>575</v>
      </c>
      <c r="H332" s="45" t="s">
        <v>576</v>
      </c>
    </row>
    <row r="333" spans="1:8" ht="14.25" customHeight="1" x14ac:dyDescent="0.25">
      <c r="A333" s="13"/>
      <c r="B333" s="20"/>
      <c r="C333" s="20"/>
      <c r="D333" s="21"/>
      <c r="E333" s="27"/>
      <c r="F333" s="23"/>
      <c r="G333" s="23"/>
      <c r="H333" s="45"/>
    </row>
    <row r="334" spans="1:8" ht="14.25" customHeight="1" x14ac:dyDescent="0.25">
      <c r="A334" s="13"/>
      <c r="B334" s="20"/>
      <c r="C334" s="20"/>
      <c r="D334" s="21"/>
      <c r="E334" s="76"/>
      <c r="F334" s="23"/>
      <c r="G334" s="23"/>
      <c r="H334" s="45"/>
    </row>
    <row r="335" spans="1:8" ht="14.25" customHeight="1" x14ac:dyDescent="0.25">
      <c r="A335" s="29" t="s">
        <v>16</v>
      </c>
      <c r="B335" s="30">
        <f>SUM(B332:B333)</f>
        <v>1090.2</v>
      </c>
      <c r="C335" s="30">
        <f>SUM(C332:C333)</f>
        <v>545.1</v>
      </c>
      <c r="D335" s="22"/>
      <c r="E335" s="76"/>
      <c r="F335" s="27"/>
      <c r="G335" s="27"/>
      <c r="H335" s="77"/>
    </row>
    <row r="336" spans="1:8" ht="14.25" customHeight="1" x14ac:dyDescent="0.25">
      <c r="A336" s="29"/>
      <c r="B336" s="78"/>
      <c r="C336" s="78"/>
      <c r="D336" s="62"/>
      <c r="E336" s="62"/>
      <c r="F336" s="54"/>
      <c r="G336" s="54"/>
      <c r="H336" s="79"/>
    </row>
    <row r="337" spans="1:9" ht="13.5" customHeight="1" x14ac:dyDescent="0.25">
      <c r="A337" s="10" t="s">
        <v>4</v>
      </c>
      <c r="B337" s="11" t="s">
        <v>5</v>
      </c>
      <c r="C337" s="12" t="s">
        <v>6</v>
      </c>
      <c r="D337" s="12" t="s">
        <v>7</v>
      </c>
      <c r="E337" s="12" t="s">
        <v>8</v>
      </c>
      <c r="F337" s="12" t="s">
        <v>9</v>
      </c>
      <c r="G337" s="12" t="s">
        <v>10</v>
      </c>
      <c r="H337" s="10" t="s">
        <v>11</v>
      </c>
    </row>
    <row r="338" spans="1:9" ht="13.5" customHeight="1" x14ac:dyDescent="0.25">
      <c r="A338" s="13" t="s">
        <v>577</v>
      </c>
      <c r="B338" s="37">
        <v>1331.86</v>
      </c>
      <c r="C338" s="37">
        <f t="shared" ref="C338:C339" si="18">B338/2</f>
        <v>665.93</v>
      </c>
      <c r="D338" s="15">
        <v>45063</v>
      </c>
      <c r="E338" s="16" t="s">
        <v>578</v>
      </c>
      <c r="F338" s="41" t="s">
        <v>579</v>
      </c>
      <c r="G338" s="42" t="s">
        <v>580</v>
      </c>
      <c r="H338" s="43" t="s">
        <v>581</v>
      </c>
    </row>
    <row r="339" spans="1:9" ht="13.5" customHeight="1" x14ac:dyDescent="0.25">
      <c r="A339" s="74" t="s">
        <v>582</v>
      </c>
      <c r="B339" s="20">
        <v>4769.5200000000004</v>
      </c>
      <c r="C339" s="20">
        <f t="shared" si="18"/>
        <v>2384.7600000000002</v>
      </c>
      <c r="D339" s="15">
        <v>45128</v>
      </c>
      <c r="E339" s="16" t="s">
        <v>578</v>
      </c>
      <c r="F339" s="44" t="s">
        <v>583</v>
      </c>
      <c r="G339" s="23" t="s">
        <v>584</v>
      </c>
      <c r="H339" s="45" t="s">
        <v>581</v>
      </c>
    </row>
    <row r="340" spans="1:9" ht="13.5" customHeight="1" x14ac:dyDescent="0.25">
      <c r="A340" s="13" t="s">
        <v>585</v>
      </c>
      <c r="B340" s="20"/>
      <c r="C340" s="20"/>
      <c r="D340" s="21"/>
      <c r="E340" s="76"/>
      <c r="F340" s="23"/>
      <c r="G340" s="23"/>
      <c r="H340" s="45"/>
    </row>
    <row r="341" spans="1:9" ht="13.5" customHeight="1" x14ac:dyDescent="0.25">
      <c r="A341" s="13" t="s">
        <v>586</v>
      </c>
      <c r="B341" s="20"/>
      <c r="C341" s="20"/>
      <c r="D341" s="21"/>
      <c r="E341" s="76"/>
      <c r="F341" s="23"/>
      <c r="G341" s="23"/>
      <c r="H341" s="45"/>
    </row>
    <row r="342" spans="1:9" ht="13.5" customHeight="1" x14ac:dyDescent="0.25">
      <c r="A342" s="29" t="s">
        <v>16</v>
      </c>
      <c r="B342" s="30">
        <f>SUM(B338:B339)</f>
        <v>6101.38</v>
      </c>
      <c r="C342" s="30">
        <f>SUM(C338:C339)</f>
        <v>3050.69</v>
      </c>
      <c r="D342" s="22"/>
      <c r="E342" s="22"/>
      <c r="F342" s="27"/>
      <c r="G342" s="27"/>
      <c r="H342" s="77"/>
    </row>
    <row r="343" spans="1:9" ht="13.5" customHeight="1" x14ac:dyDescent="0.25">
      <c r="A343" s="13"/>
      <c r="B343" s="53"/>
      <c r="C343" s="81"/>
      <c r="D343" s="81"/>
      <c r="E343" s="81"/>
      <c r="F343" s="54"/>
      <c r="G343" s="54"/>
      <c r="H343" s="13"/>
    </row>
    <row r="344" spans="1:9" ht="13.5" customHeight="1" x14ac:dyDescent="0.25">
      <c r="A344" s="13"/>
      <c r="B344" s="53"/>
      <c r="C344" s="81"/>
      <c r="D344" s="81"/>
      <c r="E344" s="81"/>
      <c r="F344" s="54"/>
      <c r="G344" s="54"/>
      <c r="H344" s="13"/>
    </row>
    <row r="345" spans="1:9" ht="13.5" customHeight="1" x14ac:dyDescent="0.25">
      <c r="A345" s="10" t="s">
        <v>4</v>
      </c>
      <c r="B345" s="11" t="s">
        <v>5</v>
      </c>
      <c r="C345" s="12" t="s">
        <v>6</v>
      </c>
      <c r="D345" s="12" t="s">
        <v>7</v>
      </c>
      <c r="E345" s="12" t="s">
        <v>8</v>
      </c>
      <c r="F345" s="12" t="s">
        <v>9</v>
      </c>
      <c r="G345" s="12" t="s">
        <v>10</v>
      </c>
      <c r="H345" s="10" t="s">
        <v>11</v>
      </c>
      <c r="I345" s="82"/>
    </row>
    <row r="346" spans="1:9" ht="13.5" customHeight="1" x14ac:dyDescent="0.25">
      <c r="A346" s="13" t="s">
        <v>587</v>
      </c>
      <c r="B346" s="37">
        <v>1241.8599999999999</v>
      </c>
      <c r="C346" s="37">
        <f t="shared" ref="C346:C355" si="19">B346/2</f>
        <v>620.92999999999995</v>
      </c>
      <c r="D346" s="21">
        <v>45058</v>
      </c>
      <c r="E346" s="16" t="s">
        <v>588</v>
      </c>
      <c r="F346" s="41" t="s">
        <v>589</v>
      </c>
      <c r="G346" s="42" t="s">
        <v>590</v>
      </c>
      <c r="H346" s="43" t="s">
        <v>591</v>
      </c>
      <c r="I346" s="82"/>
    </row>
    <row r="347" spans="1:9" ht="13.5" customHeight="1" x14ac:dyDescent="0.25">
      <c r="A347" s="13" t="s">
        <v>592</v>
      </c>
      <c r="B347" s="36">
        <v>9163.7099999999991</v>
      </c>
      <c r="C347" s="37">
        <f t="shared" si="19"/>
        <v>4581.8599999999997</v>
      </c>
      <c r="D347" s="21">
        <v>45058</v>
      </c>
      <c r="E347" s="16" t="s">
        <v>588</v>
      </c>
      <c r="F347" s="38" t="s">
        <v>593</v>
      </c>
      <c r="G347" s="39" t="s">
        <v>594</v>
      </c>
      <c r="H347" s="40" t="s">
        <v>595</v>
      </c>
      <c r="I347" s="82"/>
    </row>
    <row r="348" spans="1:9" ht="13.5" customHeight="1" x14ac:dyDescent="0.25">
      <c r="A348" s="13" t="s">
        <v>596</v>
      </c>
      <c r="B348" s="37">
        <v>1353.26</v>
      </c>
      <c r="C348" s="37">
        <f t="shared" si="19"/>
        <v>676.63</v>
      </c>
      <c r="D348" s="21">
        <v>45058</v>
      </c>
      <c r="E348" s="16" t="s">
        <v>588</v>
      </c>
      <c r="F348" s="41" t="s">
        <v>597</v>
      </c>
      <c r="G348" s="42" t="s">
        <v>598</v>
      </c>
      <c r="H348" s="43" t="s">
        <v>599</v>
      </c>
      <c r="I348" s="82"/>
    </row>
    <row r="349" spans="1:9" ht="13.5" customHeight="1" x14ac:dyDescent="0.25">
      <c r="A349" s="13"/>
      <c r="B349" s="56">
        <v>469089.4</v>
      </c>
      <c r="C349" s="20">
        <f t="shared" si="19"/>
        <v>234544.7</v>
      </c>
      <c r="D349" s="21">
        <v>45128</v>
      </c>
      <c r="E349" s="16" t="s">
        <v>588</v>
      </c>
      <c r="F349" s="83" t="s">
        <v>600</v>
      </c>
      <c r="G349" s="57" t="s">
        <v>601</v>
      </c>
      <c r="H349" s="24" t="s">
        <v>602</v>
      </c>
      <c r="I349" s="82"/>
    </row>
    <row r="350" spans="1:9" ht="13.5" customHeight="1" x14ac:dyDescent="0.25">
      <c r="A350" s="13"/>
      <c r="B350" s="56">
        <v>6064.49</v>
      </c>
      <c r="C350" s="20">
        <f t="shared" si="19"/>
        <v>3032.25</v>
      </c>
      <c r="D350" s="21">
        <v>45128</v>
      </c>
      <c r="E350" s="16" t="s">
        <v>588</v>
      </c>
      <c r="F350" s="83" t="s">
        <v>603</v>
      </c>
      <c r="G350" s="57" t="s">
        <v>604</v>
      </c>
      <c r="H350" s="24" t="s">
        <v>605</v>
      </c>
      <c r="I350" s="82"/>
    </row>
    <row r="351" spans="1:9" ht="13.5" customHeight="1" x14ac:dyDescent="0.25">
      <c r="A351" s="13"/>
      <c r="B351" s="56">
        <v>1754.39</v>
      </c>
      <c r="C351" s="20">
        <f t="shared" si="19"/>
        <v>877.2</v>
      </c>
      <c r="D351" s="21">
        <v>45128</v>
      </c>
      <c r="E351" s="16" t="s">
        <v>588</v>
      </c>
      <c r="F351" s="83" t="s">
        <v>606</v>
      </c>
      <c r="G351" s="57" t="s">
        <v>607</v>
      </c>
      <c r="H351" s="24" t="s">
        <v>608</v>
      </c>
      <c r="I351" s="82"/>
    </row>
    <row r="352" spans="1:9" ht="13.5" customHeight="1" x14ac:dyDescent="0.25">
      <c r="A352" s="13"/>
      <c r="B352" s="56">
        <v>753.69</v>
      </c>
      <c r="C352" s="20">
        <f t="shared" si="19"/>
        <v>376.85</v>
      </c>
      <c r="D352" s="21">
        <v>45128</v>
      </c>
      <c r="E352" s="16" t="s">
        <v>588</v>
      </c>
      <c r="F352" s="83" t="s">
        <v>609</v>
      </c>
      <c r="G352" s="57" t="s">
        <v>610</v>
      </c>
      <c r="H352" s="24" t="s">
        <v>611</v>
      </c>
      <c r="I352" s="82"/>
    </row>
    <row r="353" spans="1:9" ht="13.5" customHeight="1" x14ac:dyDescent="0.25">
      <c r="A353" s="13"/>
      <c r="B353" s="56">
        <v>798.08</v>
      </c>
      <c r="C353" s="20">
        <f t="shared" si="19"/>
        <v>399.04</v>
      </c>
      <c r="D353" s="21">
        <v>45128</v>
      </c>
      <c r="E353" s="16" t="s">
        <v>588</v>
      </c>
      <c r="F353" s="83" t="s">
        <v>612</v>
      </c>
      <c r="G353" s="57" t="s">
        <v>613</v>
      </c>
      <c r="H353" s="24" t="s">
        <v>611</v>
      </c>
      <c r="I353" s="82"/>
    </row>
    <row r="354" spans="1:9" ht="13.5" customHeight="1" x14ac:dyDescent="0.25">
      <c r="A354" s="13"/>
      <c r="B354" s="56">
        <v>1052.6300000000001</v>
      </c>
      <c r="C354" s="20">
        <f t="shared" si="19"/>
        <v>526.32000000000005</v>
      </c>
      <c r="D354" s="21">
        <v>45128</v>
      </c>
      <c r="E354" s="16" t="s">
        <v>588</v>
      </c>
      <c r="F354" s="83" t="s">
        <v>614</v>
      </c>
      <c r="G354" s="57" t="s">
        <v>615</v>
      </c>
      <c r="H354" s="24" t="s">
        <v>616</v>
      </c>
      <c r="I354" s="82"/>
    </row>
    <row r="355" spans="1:9" ht="13.5" customHeight="1" x14ac:dyDescent="0.25">
      <c r="A355" s="13"/>
      <c r="B355" s="56">
        <v>1052.6300000000001</v>
      </c>
      <c r="C355" s="20">
        <f t="shared" si="19"/>
        <v>526.32000000000005</v>
      </c>
      <c r="D355" s="21">
        <v>45128</v>
      </c>
      <c r="E355" s="16" t="s">
        <v>588</v>
      </c>
      <c r="F355" s="83" t="s">
        <v>617</v>
      </c>
      <c r="G355" s="57" t="s">
        <v>618</v>
      </c>
      <c r="H355" s="24" t="s">
        <v>619</v>
      </c>
      <c r="I355" s="82"/>
    </row>
    <row r="356" spans="1:9" ht="13.5" customHeight="1" x14ac:dyDescent="0.25">
      <c r="A356" s="13"/>
      <c r="B356" s="25"/>
      <c r="C356" s="26"/>
      <c r="D356" s="48"/>
      <c r="E356" s="26"/>
      <c r="F356" s="27"/>
      <c r="G356" s="27"/>
      <c r="H356" s="28"/>
      <c r="I356" s="82"/>
    </row>
    <row r="357" spans="1:9" ht="13.5" customHeight="1" x14ac:dyDescent="0.25">
      <c r="A357" s="29" t="s">
        <v>16</v>
      </c>
      <c r="B357" s="49">
        <f>SUM(B346:B355)</f>
        <v>492324.14</v>
      </c>
      <c r="C357" s="49">
        <f>SUM(C346:C355)</f>
        <v>246162.1</v>
      </c>
      <c r="D357" s="22"/>
      <c r="E357" s="25"/>
      <c r="F357" s="27"/>
      <c r="G357" s="27"/>
      <c r="H357" s="28"/>
      <c r="I357" s="82"/>
    </row>
    <row r="358" spans="1:9" ht="13.5" customHeight="1" x14ac:dyDescent="0.25">
      <c r="A358" s="13"/>
      <c r="B358" s="53"/>
      <c r="C358" s="53"/>
      <c r="D358" s="53"/>
      <c r="E358" s="53"/>
      <c r="F358" s="54"/>
      <c r="G358" s="54"/>
      <c r="H358" s="13"/>
      <c r="I358" s="82"/>
    </row>
    <row r="359" spans="1:9" ht="13.5" customHeight="1" x14ac:dyDescent="0.25">
      <c r="A359" s="10" t="s">
        <v>4</v>
      </c>
      <c r="B359" s="11" t="s">
        <v>5</v>
      </c>
      <c r="C359" s="12" t="s">
        <v>6</v>
      </c>
      <c r="D359" s="12" t="s">
        <v>7</v>
      </c>
      <c r="E359" s="12" t="s">
        <v>8</v>
      </c>
      <c r="F359" s="12" t="s">
        <v>9</v>
      </c>
      <c r="G359" s="12" t="s">
        <v>10</v>
      </c>
      <c r="H359" s="10" t="s">
        <v>11</v>
      </c>
      <c r="I359" s="82"/>
    </row>
    <row r="360" spans="1:9" ht="13.5" customHeight="1" x14ac:dyDescent="0.25">
      <c r="A360" s="13" t="s">
        <v>620</v>
      </c>
      <c r="B360" s="36">
        <v>2483.4</v>
      </c>
      <c r="C360" s="37">
        <f t="shared" ref="C360:C383" si="20">B360/2</f>
        <v>1241.7</v>
      </c>
      <c r="D360" s="21">
        <v>45058</v>
      </c>
      <c r="E360" s="16" t="s">
        <v>621</v>
      </c>
      <c r="F360" s="41" t="s">
        <v>622</v>
      </c>
      <c r="G360" s="42" t="s">
        <v>623</v>
      </c>
      <c r="H360" s="43" t="s">
        <v>624</v>
      </c>
      <c r="I360" s="82"/>
    </row>
    <row r="361" spans="1:9" ht="13.5" customHeight="1" x14ac:dyDescent="0.25">
      <c r="A361" s="13" t="s">
        <v>625</v>
      </c>
      <c r="B361" s="37">
        <v>947.37</v>
      </c>
      <c r="C361" s="37">
        <f t="shared" si="20"/>
        <v>473.69</v>
      </c>
      <c r="D361" s="21">
        <v>45058</v>
      </c>
      <c r="E361" s="16" t="s">
        <v>621</v>
      </c>
      <c r="F361" s="41" t="s">
        <v>626</v>
      </c>
      <c r="G361" s="42" t="s">
        <v>627</v>
      </c>
      <c r="H361" s="47" t="s">
        <v>628</v>
      </c>
      <c r="I361" s="82"/>
    </row>
    <row r="362" spans="1:9" ht="13.5" customHeight="1" x14ac:dyDescent="0.25">
      <c r="A362" s="13" t="s">
        <v>629</v>
      </c>
      <c r="B362" s="37">
        <v>2631.58</v>
      </c>
      <c r="C362" s="37">
        <f t="shared" si="20"/>
        <v>1315.79</v>
      </c>
      <c r="D362" s="21">
        <v>45058</v>
      </c>
      <c r="E362" s="16" t="s">
        <v>621</v>
      </c>
      <c r="F362" s="41" t="s">
        <v>630</v>
      </c>
      <c r="G362" s="42" t="s">
        <v>631</v>
      </c>
      <c r="H362" s="43" t="s">
        <v>25</v>
      </c>
      <c r="I362" s="82"/>
    </row>
    <row r="363" spans="1:9" ht="13.5" customHeight="1" x14ac:dyDescent="0.25">
      <c r="A363" s="13"/>
      <c r="B363" s="37">
        <v>6578.95</v>
      </c>
      <c r="C363" s="37">
        <f t="shared" si="20"/>
        <v>3289.48</v>
      </c>
      <c r="D363" s="21">
        <v>45058</v>
      </c>
      <c r="E363" s="16" t="s">
        <v>621</v>
      </c>
      <c r="F363" s="41" t="s">
        <v>632</v>
      </c>
      <c r="G363" s="42" t="s">
        <v>633</v>
      </c>
      <c r="H363" s="43" t="s">
        <v>634</v>
      </c>
      <c r="I363" s="82"/>
    </row>
    <row r="364" spans="1:9" ht="13.5" customHeight="1" x14ac:dyDescent="0.25">
      <c r="A364" s="13"/>
      <c r="B364" s="36">
        <v>63596.52</v>
      </c>
      <c r="C364" s="37">
        <f t="shared" si="20"/>
        <v>31798.26</v>
      </c>
      <c r="D364" s="21">
        <v>45058</v>
      </c>
      <c r="E364" s="16" t="s">
        <v>621</v>
      </c>
      <c r="F364" s="41" t="s">
        <v>635</v>
      </c>
      <c r="G364" s="39" t="s">
        <v>636</v>
      </c>
      <c r="H364" s="40" t="s">
        <v>637</v>
      </c>
      <c r="I364" s="82"/>
    </row>
    <row r="365" spans="1:9" ht="13.5" customHeight="1" x14ac:dyDescent="0.25">
      <c r="A365" s="13"/>
      <c r="B365" s="36">
        <v>249410.34</v>
      </c>
      <c r="C365" s="37">
        <f t="shared" si="20"/>
        <v>124705.17</v>
      </c>
      <c r="D365" s="21">
        <v>45058</v>
      </c>
      <c r="E365" s="16" t="s">
        <v>621</v>
      </c>
      <c r="F365" s="38" t="s">
        <v>638</v>
      </c>
      <c r="G365" s="39" t="s">
        <v>639</v>
      </c>
      <c r="H365" s="43" t="s">
        <v>199</v>
      </c>
      <c r="I365" s="82"/>
    </row>
    <row r="366" spans="1:9" ht="13.5" customHeight="1" x14ac:dyDescent="0.25">
      <c r="A366" s="13"/>
      <c r="B366" s="36">
        <v>14541.27</v>
      </c>
      <c r="C366" s="37">
        <f t="shared" si="20"/>
        <v>7270.64</v>
      </c>
      <c r="D366" s="21">
        <v>45058</v>
      </c>
      <c r="E366" s="16" t="s">
        <v>621</v>
      </c>
      <c r="F366" s="38" t="s">
        <v>640</v>
      </c>
      <c r="G366" s="39" t="s">
        <v>641</v>
      </c>
      <c r="H366" s="40" t="s">
        <v>642</v>
      </c>
      <c r="I366" s="82"/>
    </row>
    <row r="367" spans="1:9" ht="13.5" customHeight="1" x14ac:dyDescent="0.25">
      <c r="A367" s="13"/>
      <c r="B367" s="37">
        <v>5684.86</v>
      </c>
      <c r="C367" s="37">
        <f t="shared" si="20"/>
        <v>2842.43</v>
      </c>
      <c r="D367" s="21">
        <v>45058</v>
      </c>
      <c r="E367" s="16" t="s">
        <v>621</v>
      </c>
      <c r="F367" s="41" t="s">
        <v>643</v>
      </c>
      <c r="G367" s="42" t="s">
        <v>644</v>
      </c>
      <c r="H367" s="43" t="s">
        <v>645</v>
      </c>
      <c r="I367" s="82"/>
    </row>
    <row r="368" spans="1:9" ht="13.5" customHeight="1" x14ac:dyDescent="0.25">
      <c r="A368" s="13"/>
      <c r="B368" s="37">
        <v>8361.27</v>
      </c>
      <c r="C368" s="37">
        <f t="shared" si="20"/>
        <v>4180.6400000000003</v>
      </c>
      <c r="D368" s="21">
        <v>45058</v>
      </c>
      <c r="E368" s="16" t="s">
        <v>621</v>
      </c>
      <c r="F368" s="41" t="s">
        <v>646</v>
      </c>
      <c r="G368" s="42" t="s">
        <v>647</v>
      </c>
      <c r="H368" s="43" t="s">
        <v>648</v>
      </c>
      <c r="I368" s="82"/>
    </row>
    <row r="369" spans="1:9" ht="13.5" customHeight="1" x14ac:dyDescent="0.25">
      <c r="A369" s="13"/>
      <c r="B369" s="37">
        <v>7361.99</v>
      </c>
      <c r="C369" s="37">
        <f t="shared" si="20"/>
        <v>3681</v>
      </c>
      <c r="D369" s="21">
        <v>45058</v>
      </c>
      <c r="E369" s="16" t="s">
        <v>621</v>
      </c>
      <c r="F369" s="41" t="s">
        <v>649</v>
      </c>
      <c r="G369" s="42" t="s">
        <v>650</v>
      </c>
      <c r="H369" s="43" t="s">
        <v>651</v>
      </c>
      <c r="I369" s="82"/>
    </row>
    <row r="370" spans="1:9" ht="13.5" customHeight="1" x14ac:dyDescent="0.25">
      <c r="A370" s="13"/>
      <c r="B370" s="37">
        <v>3609</v>
      </c>
      <c r="C370" s="37">
        <f t="shared" si="20"/>
        <v>1804.5</v>
      </c>
      <c r="D370" s="21">
        <v>45058</v>
      </c>
      <c r="E370" s="16" t="s">
        <v>621</v>
      </c>
      <c r="F370" s="41" t="s">
        <v>652</v>
      </c>
      <c r="G370" s="42" t="s">
        <v>653</v>
      </c>
      <c r="H370" s="43" t="s">
        <v>654</v>
      </c>
      <c r="I370" s="82"/>
    </row>
    <row r="371" spans="1:9" ht="13.5" customHeight="1" x14ac:dyDescent="0.25">
      <c r="A371" s="13"/>
      <c r="B371" s="36">
        <v>29811.59</v>
      </c>
      <c r="C371" s="37">
        <f t="shared" si="20"/>
        <v>14905.8</v>
      </c>
      <c r="D371" s="21">
        <v>45058</v>
      </c>
      <c r="E371" s="16" t="s">
        <v>621</v>
      </c>
      <c r="F371" s="41" t="s">
        <v>655</v>
      </c>
      <c r="G371" s="39" t="s">
        <v>656</v>
      </c>
      <c r="H371" s="40" t="s">
        <v>657</v>
      </c>
      <c r="I371" s="82"/>
    </row>
    <row r="372" spans="1:9" ht="13.5" customHeight="1" x14ac:dyDescent="0.25">
      <c r="A372" s="13"/>
      <c r="B372" s="20">
        <v>4168.3500000000004</v>
      </c>
      <c r="C372" s="20">
        <f t="shared" si="20"/>
        <v>2084.1799999999998</v>
      </c>
      <c r="D372" s="21">
        <v>45058</v>
      </c>
      <c r="E372" s="16" t="s">
        <v>621</v>
      </c>
      <c r="F372" s="44" t="s">
        <v>658</v>
      </c>
      <c r="G372" s="23" t="s">
        <v>659</v>
      </c>
      <c r="H372" s="45" t="s">
        <v>660</v>
      </c>
      <c r="I372" s="82"/>
    </row>
    <row r="373" spans="1:9" ht="13.5" customHeight="1" x14ac:dyDescent="0.25">
      <c r="A373" s="13"/>
      <c r="B373" s="56">
        <v>61069.440000000002</v>
      </c>
      <c r="C373" s="20">
        <f t="shared" si="20"/>
        <v>30534.720000000001</v>
      </c>
      <c r="D373" s="21">
        <v>45128</v>
      </c>
      <c r="E373" s="16" t="s">
        <v>621</v>
      </c>
      <c r="F373" s="44" t="s">
        <v>661</v>
      </c>
      <c r="G373" s="57" t="s">
        <v>662</v>
      </c>
      <c r="H373" s="24" t="s">
        <v>663</v>
      </c>
      <c r="I373" s="82"/>
    </row>
    <row r="374" spans="1:9" ht="13.5" customHeight="1" x14ac:dyDescent="0.25">
      <c r="A374" s="13"/>
      <c r="B374" s="56">
        <v>1798.92</v>
      </c>
      <c r="C374" s="20">
        <f t="shared" si="20"/>
        <v>899.46</v>
      </c>
      <c r="D374" s="21">
        <v>45128</v>
      </c>
      <c r="E374" s="16" t="s">
        <v>621</v>
      </c>
      <c r="F374" s="44" t="s">
        <v>664</v>
      </c>
      <c r="G374" s="57" t="s">
        <v>665</v>
      </c>
      <c r="H374" s="24" t="s">
        <v>648</v>
      </c>
      <c r="I374" s="82"/>
    </row>
    <row r="375" spans="1:9" ht="13.5" customHeight="1" x14ac:dyDescent="0.25">
      <c r="A375" s="13"/>
      <c r="B375" s="56">
        <v>1052.6300000000001</v>
      </c>
      <c r="C375" s="20">
        <f t="shared" si="20"/>
        <v>526.32000000000005</v>
      </c>
      <c r="D375" s="21">
        <v>45128</v>
      </c>
      <c r="E375" s="16" t="s">
        <v>621</v>
      </c>
      <c r="F375" s="44" t="s">
        <v>666</v>
      </c>
      <c r="G375" s="57" t="s">
        <v>667</v>
      </c>
      <c r="H375" s="24" t="s">
        <v>668</v>
      </c>
      <c r="I375" s="82"/>
    </row>
    <row r="376" spans="1:9" ht="13.5" customHeight="1" x14ac:dyDescent="0.25">
      <c r="A376" s="13"/>
      <c r="B376" s="56">
        <v>753.69</v>
      </c>
      <c r="C376" s="20">
        <f t="shared" si="20"/>
        <v>376.85</v>
      </c>
      <c r="D376" s="21">
        <v>45128</v>
      </c>
      <c r="E376" s="16" t="s">
        <v>621</v>
      </c>
      <c r="F376" s="44" t="s">
        <v>669</v>
      </c>
      <c r="G376" s="57" t="s">
        <v>670</v>
      </c>
      <c r="H376" s="24" t="s">
        <v>671</v>
      </c>
      <c r="I376" s="82"/>
    </row>
    <row r="377" spans="1:9" ht="13.5" customHeight="1" x14ac:dyDescent="0.25">
      <c r="A377" s="13"/>
      <c r="B377" s="56">
        <v>14814.26</v>
      </c>
      <c r="C377" s="20">
        <f t="shared" si="20"/>
        <v>7407.13</v>
      </c>
      <c r="D377" s="21">
        <v>45128</v>
      </c>
      <c r="E377" s="16" t="s">
        <v>621</v>
      </c>
      <c r="F377" s="44" t="s">
        <v>672</v>
      </c>
      <c r="G377" s="57" t="s">
        <v>673</v>
      </c>
      <c r="H377" s="24" t="s">
        <v>663</v>
      </c>
      <c r="I377" s="82"/>
    </row>
    <row r="378" spans="1:9" ht="13.5" customHeight="1" x14ac:dyDescent="0.25">
      <c r="A378" s="13"/>
      <c r="B378" s="56">
        <v>3052.03</v>
      </c>
      <c r="C378" s="20">
        <f t="shared" si="20"/>
        <v>1526.02</v>
      </c>
      <c r="D378" s="21">
        <v>45128</v>
      </c>
      <c r="E378" s="16" t="s">
        <v>621</v>
      </c>
      <c r="F378" s="44" t="s">
        <v>674</v>
      </c>
      <c r="G378" s="57" t="s">
        <v>675</v>
      </c>
      <c r="H378" s="24" t="s">
        <v>648</v>
      </c>
      <c r="I378" s="82"/>
    </row>
    <row r="379" spans="1:9" ht="13.5" customHeight="1" x14ac:dyDescent="0.25">
      <c r="A379" s="13"/>
      <c r="B379" s="56">
        <v>44392.32</v>
      </c>
      <c r="C379" s="20">
        <f t="shared" si="20"/>
        <v>22196.16</v>
      </c>
      <c r="D379" s="21">
        <v>45128</v>
      </c>
      <c r="E379" s="16" t="s">
        <v>621</v>
      </c>
      <c r="F379" s="44" t="s">
        <v>676</v>
      </c>
      <c r="G379" s="57" t="s">
        <v>677</v>
      </c>
      <c r="H379" s="24" t="s">
        <v>199</v>
      </c>
      <c r="I379" s="82"/>
    </row>
    <row r="380" spans="1:9" ht="13.5" customHeight="1" x14ac:dyDescent="0.25">
      <c r="A380" s="13"/>
      <c r="B380" s="56">
        <v>44757.87</v>
      </c>
      <c r="C380" s="20">
        <f t="shared" si="20"/>
        <v>22378.94</v>
      </c>
      <c r="D380" s="21">
        <v>45128</v>
      </c>
      <c r="E380" s="16" t="s">
        <v>621</v>
      </c>
      <c r="F380" s="44" t="s">
        <v>678</v>
      </c>
      <c r="G380" s="57" t="s">
        <v>679</v>
      </c>
      <c r="H380" s="24" t="s">
        <v>680</v>
      </c>
      <c r="I380" s="82"/>
    </row>
    <row r="381" spans="1:9" ht="13.5" customHeight="1" x14ac:dyDescent="0.25">
      <c r="A381" s="13"/>
      <c r="B381" s="56">
        <v>8019.43</v>
      </c>
      <c r="C381" s="20">
        <f t="shared" si="20"/>
        <v>4009.72</v>
      </c>
      <c r="D381" s="21">
        <v>45128</v>
      </c>
      <c r="E381" s="16" t="s">
        <v>621</v>
      </c>
      <c r="F381" s="44" t="s">
        <v>681</v>
      </c>
      <c r="G381" s="57" t="s">
        <v>682</v>
      </c>
      <c r="H381" s="24" t="s">
        <v>663</v>
      </c>
      <c r="I381" s="82"/>
    </row>
    <row r="382" spans="1:9" ht="13.5" customHeight="1" x14ac:dyDescent="0.25">
      <c r="A382" s="13"/>
      <c r="B382" s="56">
        <v>4210.53</v>
      </c>
      <c r="C382" s="20">
        <f t="shared" si="20"/>
        <v>2105.27</v>
      </c>
      <c r="D382" s="21">
        <v>45128</v>
      </c>
      <c r="E382" s="16" t="s">
        <v>621</v>
      </c>
      <c r="F382" s="44" t="s">
        <v>683</v>
      </c>
      <c r="G382" s="57" t="s">
        <v>684</v>
      </c>
      <c r="H382" s="24" t="s">
        <v>685</v>
      </c>
      <c r="I382" s="82"/>
    </row>
    <row r="383" spans="1:9" ht="13.5" customHeight="1" x14ac:dyDescent="0.25">
      <c r="A383" s="13"/>
      <c r="B383" s="56">
        <v>1157.9000000000001</v>
      </c>
      <c r="C383" s="20">
        <f t="shared" si="20"/>
        <v>578.95000000000005</v>
      </c>
      <c r="D383" s="21">
        <v>45128</v>
      </c>
      <c r="E383" s="16" t="s">
        <v>621</v>
      </c>
      <c r="F383" s="44" t="s">
        <v>686</v>
      </c>
      <c r="G383" s="57" t="s">
        <v>687</v>
      </c>
      <c r="H383" s="24" t="s">
        <v>688</v>
      </c>
      <c r="I383" s="82"/>
    </row>
    <row r="384" spans="1:9" ht="13.5" customHeight="1" x14ac:dyDescent="0.25">
      <c r="A384" s="13"/>
      <c r="B384" s="25"/>
      <c r="C384" s="26"/>
      <c r="D384" s="48"/>
      <c r="E384" s="26"/>
      <c r="F384" s="27"/>
      <c r="G384" s="27"/>
      <c r="H384" s="28"/>
      <c r="I384" s="82"/>
    </row>
    <row r="385" spans="1:9" ht="13.5" customHeight="1" x14ac:dyDescent="0.25">
      <c r="A385" s="29" t="s">
        <v>16</v>
      </c>
      <c r="B385" s="49">
        <f>SUM(B360:B383)</f>
        <v>584265.51</v>
      </c>
      <c r="C385" s="49">
        <f>SUM(C360:C383)</f>
        <v>292132.82</v>
      </c>
      <c r="D385" s="22"/>
      <c r="E385" s="25"/>
      <c r="F385" s="27"/>
      <c r="G385" s="27"/>
      <c r="H385" s="28"/>
      <c r="I385" s="82"/>
    </row>
    <row r="386" spans="1:9" ht="13.5" customHeight="1" x14ac:dyDescent="0.25">
      <c r="A386" s="13"/>
      <c r="B386" s="53"/>
      <c r="C386" s="53"/>
      <c r="D386" s="53"/>
      <c r="E386" s="53"/>
      <c r="F386" s="53"/>
      <c r="G386" s="54"/>
      <c r="H386" s="13"/>
      <c r="I386" s="82"/>
    </row>
    <row r="387" spans="1:9" ht="13.5" customHeight="1" x14ac:dyDescent="0.25">
      <c r="A387" s="10" t="s">
        <v>4</v>
      </c>
      <c r="B387" s="11" t="s">
        <v>5</v>
      </c>
      <c r="C387" s="12" t="s">
        <v>6</v>
      </c>
      <c r="D387" s="12" t="s">
        <v>7</v>
      </c>
      <c r="E387" s="12" t="s">
        <v>8</v>
      </c>
      <c r="F387" s="12" t="s">
        <v>9</v>
      </c>
      <c r="G387" s="12" t="s">
        <v>10</v>
      </c>
      <c r="H387" s="10" t="s">
        <v>11</v>
      </c>
      <c r="I387" s="79"/>
    </row>
    <row r="388" spans="1:9" ht="13.5" customHeight="1" x14ac:dyDescent="0.25">
      <c r="A388" s="13" t="s">
        <v>689</v>
      </c>
      <c r="B388" s="14"/>
      <c r="C388" s="14"/>
      <c r="D388" s="15"/>
      <c r="E388" s="16" t="s">
        <v>690</v>
      </c>
      <c r="F388" s="17"/>
      <c r="G388" s="17"/>
      <c r="H388" s="51"/>
      <c r="I388" s="79"/>
    </row>
    <row r="389" spans="1:9" ht="13.5" customHeight="1" x14ac:dyDescent="0.25">
      <c r="A389" s="13" t="s">
        <v>691</v>
      </c>
      <c r="B389" s="20"/>
      <c r="C389" s="20"/>
      <c r="D389" s="21"/>
      <c r="E389" s="27"/>
      <c r="F389" s="23"/>
      <c r="G389" s="23"/>
      <c r="H389" s="45"/>
      <c r="I389" s="79"/>
    </row>
    <row r="390" spans="1:9" ht="13.5" customHeight="1" x14ac:dyDescent="0.25">
      <c r="A390" s="13" t="s">
        <v>692</v>
      </c>
      <c r="B390" s="25"/>
      <c r="C390" s="26"/>
      <c r="D390" s="48"/>
      <c r="E390" s="26"/>
      <c r="F390" s="27"/>
      <c r="G390" s="27"/>
      <c r="H390" s="28"/>
      <c r="I390" s="79"/>
    </row>
    <row r="391" spans="1:9" ht="13.5" customHeight="1" x14ac:dyDescent="0.25">
      <c r="A391" s="29" t="s">
        <v>16</v>
      </c>
      <c r="B391" s="49">
        <f>SUM(B388:B389)</f>
        <v>0</v>
      </c>
      <c r="C391" s="49">
        <f>SUM(C388:C389)</f>
        <v>0</v>
      </c>
      <c r="D391" s="22"/>
      <c r="E391" s="25"/>
      <c r="F391" s="27"/>
      <c r="G391" s="27"/>
      <c r="H391" s="28"/>
      <c r="I391" s="79"/>
    </row>
    <row r="392" spans="1:9" ht="13.5" customHeight="1" x14ac:dyDescent="0.25">
      <c r="A392" s="13"/>
      <c r="B392" s="53"/>
      <c r="C392" s="53"/>
      <c r="D392" s="53"/>
      <c r="E392" s="53"/>
      <c r="F392" s="53"/>
      <c r="G392" s="54"/>
      <c r="H392" s="13"/>
      <c r="I392" s="79"/>
    </row>
    <row r="393" spans="1:9" ht="13.5" customHeight="1" x14ac:dyDescent="0.25">
      <c r="A393" s="10" t="s">
        <v>4</v>
      </c>
      <c r="B393" s="11" t="s">
        <v>5</v>
      </c>
      <c r="C393" s="12" t="s">
        <v>6</v>
      </c>
      <c r="D393" s="12" t="s">
        <v>7</v>
      </c>
      <c r="E393" s="12" t="s">
        <v>8</v>
      </c>
      <c r="F393" s="12" t="s">
        <v>9</v>
      </c>
      <c r="G393" s="12" t="s">
        <v>10</v>
      </c>
      <c r="H393" s="10" t="s">
        <v>11</v>
      </c>
      <c r="I393" s="79"/>
    </row>
    <row r="394" spans="1:9" ht="13.5" customHeight="1" x14ac:dyDescent="0.25">
      <c r="A394" s="13" t="s">
        <v>693</v>
      </c>
      <c r="B394" s="37">
        <v>26315.8</v>
      </c>
      <c r="C394" s="37">
        <f t="shared" ref="C394:C436" si="21">B394/2</f>
        <v>13157.9</v>
      </c>
      <c r="D394" s="21">
        <v>45058</v>
      </c>
      <c r="E394" s="16" t="s">
        <v>694</v>
      </c>
      <c r="F394" s="41" t="s">
        <v>695</v>
      </c>
      <c r="G394" s="42" t="s">
        <v>696</v>
      </c>
      <c r="H394" s="43" t="s">
        <v>697</v>
      </c>
      <c r="I394" s="79"/>
    </row>
    <row r="395" spans="1:9" ht="13.5" customHeight="1" x14ac:dyDescent="0.25">
      <c r="A395" s="13" t="s">
        <v>698</v>
      </c>
      <c r="B395" s="37">
        <v>753.69</v>
      </c>
      <c r="C395" s="37">
        <f t="shared" si="21"/>
        <v>376.85</v>
      </c>
      <c r="D395" s="21">
        <v>45058</v>
      </c>
      <c r="E395" s="16" t="s">
        <v>694</v>
      </c>
      <c r="F395" s="41" t="s">
        <v>699</v>
      </c>
      <c r="G395" s="39" t="s">
        <v>700</v>
      </c>
      <c r="H395" s="43" t="s">
        <v>701</v>
      </c>
      <c r="I395" s="79"/>
    </row>
    <row r="396" spans="1:9" ht="13.5" customHeight="1" x14ac:dyDescent="0.25">
      <c r="A396" s="13" t="s">
        <v>702</v>
      </c>
      <c r="B396" s="36">
        <v>1403.51</v>
      </c>
      <c r="C396" s="37">
        <f t="shared" si="21"/>
        <v>701.76</v>
      </c>
      <c r="D396" s="21">
        <v>45058</v>
      </c>
      <c r="E396" s="16" t="s">
        <v>694</v>
      </c>
      <c r="F396" s="41" t="s">
        <v>703</v>
      </c>
      <c r="G396" s="39" t="s">
        <v>704</v>
      </c>
      <c r="H396" s="40" t="s">
        <v>705</v>
      </c>
      <c r="I396" s="79"/>
    </row>
    <row r="397" spans="1:9" ht="13.5" customHeight="1" x14ac:dyDescent="0.25">
      <c r="A397" s="13"/>
      <c r="B397" s="37">
        <v>3157.9</v>
      </c>
      <c r="C397" s="37">
        <f t="shared" si="21"/>
        <v>1578.95</v>
      </c>
      <c r="D397" s="21">
        <v>45058</v>
      </c>
      <c r="E397" s="16" t="s">
        <v>694</v>
      </c>
      <c r="F397" s="41" t="s">
        <v>706</v>
      </c>
      <c r="G397" s="42" t="s">
        <v>707</v>
      </c>
      <c r="H397" s="43" t="s">
        <v>708</v>
      </c>
      <c r="I397" s="79"/>
    </row>
    <row r="398" spans="1:9" ht="13.5" customHeight="1" x14ac:dyDescent="0.25">
      <c r="A398" s="13"/>
      <c r="B398" s="36">
        <v>1950.63</v>
      </c>
      <c r="C398" s="37">
        <f t="shared" si="21"/>
        <v>975.32</v>
      </c>
      <c r="D398" s="21">
        <v>45058</v>
      </c>
      <c r="E398" s="16" t="s">
        <v>694</v>
      </c>
      <c r="F398" s="38" t="s">
        <v>709</v>
      </c>
      <c r="G398" s="39" t="s">
        <v>710</v>
      </c>
      <c r="H398" s="40" t="s">
        <v>711</v>
      </c>
      <c r="I398" s="79"/>
    </row>
    <row r="399" spans="1:9" ht="13.5" customHeight="1" x14ac:dyDescent="0.25">
      <c r="A399" s="13"/>
      <c r="B399" s="37">
        <v>7368.42</v>
      </c>
      <c r="C399" s="37">
        <f t="shared" si="21"/>
        <v>3684.21</v>
      </c>
      <c r="D399" s="21">
        <v>45058</v>
      </c>
      <c r="E399" s="16" t="s">
        <v>694</v>
      </c>
      <c r="F399" s="41" t="s">
        <v>712</v>
      </c>
      <c r="G399" s="42" t="s">
        <v>713</v>
      </c>
      <c r="H399" s="43" t="s">
        <v>714</v>
      </c>
      <c r="I399" s="79"/>
    </row>
    <row r="400" spans="1:9" ht="13.5" customHeight="1" x14ac:dyDescent="0.25">
      <c r="A400" s="13"/>
      <c r="B400" s="37">
        <v>753.69</v>
      </c>
      <c r="C400" s="37">
        <f t="shared" si="21"/>
        <v>376.85</v>
      </c>
      <c r="D400" s="21">
        <v>45058</v>
      </c>
      <c r="E400" s="16" t="s">
        <v>694</v>
      </c>
      <c r="F400" s="41" t="s">
        <v>715</v>
      </c>
      <c r="G400" s="42" t="s">
        <v>716</v>
      </c>
      <c r="H400" s="43" t="s">
        <v>717</v>
      </c>
      <c r="I400" s="79"/>
    </row>
    <row r="401" spans="1:9" ht="13.5" customHeight="1" x14ac:dyDescent="0.25">
      <c r="A401" s="13"/>
      <c r="B401" s="37">
        <v>1079.29</v>
      </c>
      <c r="C401" s="37">
        <f t="shared" si="21"/>
        <v>539.65</v>
      </c>
      <c r="D401" s="21">
        <v>45058</v>
      </c>
      <c r="E401" s="16" t="s">
        <v>694</v>
      </c>
      <c r="F401" s="41" t="s">
        <v>718</v>
      </c>
      <c r="G401" s="42" t="s">
        <v>719</v>
      </c>
      <c r="H401" s="43" t="s">
        <v>720</v>
      </c>
      <c r="I401" s="79"/>
    </row>
    <row r="402" spans="1:9" ht="13.5" customHeight="1" x14ac:dyDescent="0.25">
      <c r="A402" s="13"/>
      <c r="B402" s="37">
        <v>3870.3</v>
      </c>
      <c r="C402" s="37">
        <f t="shared" si="21"/>
        <v>1935.15</v>
      </c>
      <c r="D402" s="21">
        <v>45058</v>
      </c>
      <c r="E402" s="16" t="s">
        <v>694</v>
      </c>
      <c r="F402" s="41" t="s">
        <v>721</v>
      </c>
      <c r="G402" s="42" t="s">
        <v>722</v>
      </c>
      <c r="H402" s="43" t="s">
        <v>723</v>
      </c>
      <c r="I402" s="79"/>
    </row>
    <row r="403" spans="1:9" ht="13.5" customHeight="1" x14ac:dyDescent="0.25">
      <c r="A403" s="13"/>
      <c r="B403" s="37">
        <v>1177.17</v>
      </c>
      <c r="C403" s="37">
        <f t="shared" si="21"/>
        <v>588.59</v>
      </c>
      <c r="D403" s="21">
        <v>45058</v>
      </c>
      <c r="E403" s="16" t="s">
        <v>694</v>
      </c>
      <c r="F403" s="41" t="s">
        <v>724</v>
      </c>
      <c r="G403" s="42" t="s">
        <v>725</v>
      </c>
      <c r="H403" s="43" t="s">
        <v>726</v>
      </c>
      <c r="I403" s="79"/>
    </row>
    <row r="404" spans="1:9" ht="13.5" customHeight="1" x14ac:dyDescent="0.25">
      <c r="A404" s="13"/>
      <c r="B404" s="37">
        <v>874.5</v>
      </c>
      <c r="C404" s="37">
        <f t="shared" si="21"/>
        <v>437.25</v>
      </c>
      <c r="D404" s="21">
        <v>45058</v>
      </c>
      <c r="E404" s="16" t="s">
        <v>694</v>
      </c>
      <c r="F404" s="41" t="s">
        <v>727</v>
      </c>
      <c r="G404" s="42" t="s">
        <v>728</v>
      </c>
      <c r="H404" s="43" t="s">
        <v>729</v>
      </c>
      <c r="I404" s="79"/>
    </row>
    <row r="405" spans="1:9" ht="13.5" customHeight="1" x14ac:dyDescent="0.25">
      <c r="A405" s="13"/>
      <c r="B405" s="37">
        <v>7172.05</v>
      </c>
      <c r="C405" s="37">
        <f t="shared" si="21"/>
        <v>3586.03</v>
      </c>
      <c r="D405" s="21">
        <v>45058</v>
      </c>
      <c r="E405" s="16" t="s">
        <v>694</v>
      </c>
      <c r="F405" s="41" t="s">
        <v>730</v>
      </c>
      <c r="G405" s="42" t="s">
        <v>731</v>
      </c>
      <c r="H405" s="43" t="s">
        <v>732</v>
      </c>
      <c r="I405" s="79"/>
    </row>
    <row r="406" spans="1:9" ht="13.5" customHeight="1" x14ac:dyDescent="0.25">
      <c r="A406" s="13"/>
      <c r="B406" s="37">
        <v>17936.32</v>
      </c>
      <c r="C406" s="37">
        <f t="shared" si="21"/>
        <v>8968.16</v>
      </c>
      <c r="D406" s="21">
        <v>45058</v>
      </c>
      <c r="E406" s="16" t="s">
        <v>694</v>
      </c>
      <c r="F406" s="41" t="s">
        <v>733</v>
      </c>
      <c r="G406" s="42" t="s">
        <v>734</v>
      </c>
      <c r="H406" s="43" t="s">
        <v>268</v>
      </c>
      <c r="I406" s="79"/>
    </row>
    <row r="407" spans="1:9" ht="13.5" customHeight="1" x14ac:dyDescent="0.25">
      <c r="A407" s="13"/>
      <c r="B407" s="20">
        <v>14374.19</v>
      </c>
      <c r="C407" s="20">
        <f t="shared" si="21"/>
        <v>7187.1</v>
      </c>
      <c r="D407" s="21">
        <v>45128</v>
      </c>
      <c r="E407" s="16" t="s">
        <v>694</v>
      </c>
      <c r="F407" s="44" t="s">
        <v>735</v>
      </c>
      <c r="G407" s="23" t="s">
        <v>736</v>
      </c>
      <c r="H407" s="45" t="s">
        <v>737</v>
      </c>
      <c r="I407" s="79"/>
    </row>
    <row r="408" spans="1:9" ht="13.5" customHeight="1" x14ac:dyDescent="0.25">
      <c r="A408" s="13"/>
      <c r="B408" s="20">
        <v>11060.62</v>
      </c>
      <c r="C408" s="20">
        <f t="shared" si="21"/>
        <v>5530.31</v>
      </c>
      <c r="D408" s="21">
        <v>45128</v>
      </c>
      <c r="E408" s="16" t="s">
        <v>694</v>
      </c>
      <c r="F408" s="44" t="s">
        <v>738</v>
      </c>
      <c r="G408" s="23" t="s">
        <v>739</v>
      </c>
      <c r="H408" s="45" t="s">
        <v>740</v>
      </c>
      <c r="I408" s="79"/>
    </row>
    <row r="409" spans="1:9" ht="13.5" customHeight="1" x14ac:dyDescent="0.25">
      <c r="A409" s="13"/>
      <c r="B409" s="20">
        <v>1568.1</v>
      </c>
      <c r="C409" s="20">
        <f t="shared" si="21"/>
        <v>784.05</v>
      </c>
      <c r="D409" s="21">
        <v>45128</v>
      </c>
      <c r="E409" s="16" t="s">
        <v>694</v>
      </c>
      <c r="F409" s="44" t="s">
        <v>741</v>
      </c>
      <c r="G409" s="23" t="s">
        <v>742</v>
      </c>
      <c r="H409" s="45" t="s">
        <v>743</v>
      </c>
      <c r="I409" s="79"/>
    </row>
    <row r="410" spans="1:9" ht="13.5" customHeight="1" x14ac:dyDescent="0.25">
      <c r="A410" s="13"/>
      <c r="B410" s="20">
        <v>798.17</v>
      </c>
      <c r="C410" s="20">
        <f t="shared" si="21"/>
        <v>399.09</v>
      </c>
      <c r="D410" s="21">
        <v>45128</v>
      </c>
      <c r="E410" s="16" t="s">
        <v>694</v>
      </c>
      <c r="F410" s="44" t="s">
        <v>744</v>
      </c>
      <c r="G410" s="23" t="s">
        <v>745</v>
      </c>
      <c r="H410" s="45" t="s">
        <v>746</v>
      </c>
      <c r="I410" s="79"/>
    </row>
    <row r="411" spans="1:9" ht="13.5" customHeight="1" x14ac:dyDescent="0.25">
      <c r="A411" s="13"/>
      <c r="B411" s="20">
        <v>848.73</v>
      </c>
      <c r="C411" s="20">
        <f t="shared" si="21"/>
        <v>424.37</v>
      </c>
      <c r="D411" s="21">
        <v>45128</v>
      </c>
      <c r="E411" s="16" t="s">
        <v>694</v>
      </c>
      <c r="F411" s="44" t="s">
        <v>747</v>
      </c>
      <c r="G411" s="23" t="s">
        <v>748</v>
      </c>
      <c r="H411" s="45" t="s">
        <v>749</v>
      </c>
      <c r="I411" s="79"/>
    </row>
    <row r="412" spans="1:9" ht="13.5" customHeight="1" x14ac:dyDescent="0.25">
      <c r="A412" s="13"/>
      <c r="B412" s="20">
        <v>1917.85</v>
      </c>
      <c r="C412" s="20">
        <f t="shared" si="21"/>
        <v>958.93</v>
      </c>
      <c r="D412" s="21">
        <v>45128</v>
      </c>
      <c r="E412" s="16" t="s">
        <v>694</v>
      </c>
      <c r="F412" s="44" t="s">
        <v>750</v>
      </c>
      <c r="G412" s="23" t="s">
        <v>751</v>
      </c>
      <c r="H412" s="45" t="s">
        <v>752</v>
      </c>
      <c r="I412" s="79"/>
    </row>
    <row r="413" spans="1:9" ht="13.5" customHeight="1" x14ac:dyDescent="0.25">
      <c r="A413" s="13"/>
      <c r="B413" s="20">
        <v>895.98</v>
      </c>
      <c r="C413" s="20">
        <f t="shared" si="21"/>
        <v>447.99</v>
      </c>
      <c r="D413" s="21">
        <v>45128</v>
      </c>
      <c r="E413" s="16" t="s">
        <v>694</v>
      </c>
      <c r="F413" s="44" t="s">
        <v>753</v>
      </c>
      <c r="G413" s="23" t="s">
        <v>754</v>
      </c>
      <c r="H413" s="45" t="s">
        <v>755</v>
      </c>
      <c r="I413" s="79"/>
    </row>
    <row r="414" spans="1:9" ht="13.5" customHeight="1" x14ac:dyDescent="0.25">
      <c r="A414" s="13"/>
      <c r="B414" s="20">
        <v>8313.4599999999991</v>
      </c>
      <c r="C414" s="20">
        <f t="shared" si="21"/>
        <v>4156.7299999999996</v>
      </c>
      <c r="D414" s="21">
        <v>45128</v>
      </c>
      <c r="E414" s="16" t="s">
        <v>694</v>
      </c>
      <c r="F414" s="44" t="s">
        <v>756</v>
      </c>
      <c r="G414" s="23" t="s">
        <v>757</v>
      </c>
      <c r="H414" s="45" t="s">
        <v>758</v>
      </c>
      <c r="I414" s="79"/>
    </row>
    <row r="415" spans="1:9" ht="13.5" customHeight="1" x14ac:dyDescent="0.25">
      <c r="A415" s="13"/>
      <c r="B415" s="20">
        <v>1281.73</v>
      </c>
      <c r="C415" s="20">
        <f t="shared" si="21"/>
        <v>640.87</v>
      </c>
      <c r="D415" s="21">
        <v>45128</v>
      </c>
      <c r="E415" s="16" t="s">
        <v>694</v>
      </c>
      <c r="F415" s="44" t="s">
        <v>759</v>
      </c>
      <c r="G415" s="23" t="s">
        <v>760</v>
      </c>
      <c r="H415" s="45" t="s">
        <v>761</v>
      </c>
      <c r="I415" s="79"/>
    </row>
    <row r="416" spans="1:9" ht="13.5" customHeight="1" x14ac:dyDescent="0.25">
      <c r="A416" s="13"/>
      <c r="B416" s="20">
        <v>3167.3</v>
      </c>
      <c r="C416" s="20">
        <f t="shared" si="21"/>
        <v>1583.65</v>
      </c>
      <c r="D416" s="21">
        <v>45128</v>
      </c>
      <c r="E416" s="16" t="s">
        <v>694</v>
      </c>
      <c r="F416" s="44" t="s">
        <v>762</v>
      </c>
      <c r="G416" s="23" t="s">
        <v>763</v>
      </c>
      <c r="H416" s="45" t="s">
        <v>108</v>
      </c>
      <c r="I416" s="79"/>
    </row>
    <row r="417" spans="1:9" ht="13.5" customHeight="1" x14ac:dyDescent="0.25">
      <c r="A417" s="13"/>
      <c r="B417" s="20">
        <v>4235.2700000000004</v>
      </c>
      <c r="C417" s="20">
        <f t="shared" si="21"/>
        <v>2117.64</v>
      </c>
      <c r="D417" s="21">
        <v>45128</v>
      </c>
      <c r="E417" s="16" t="s">
        <v>694</v>
      </c>
      <c r="F417" s="44" t="s">
        <v>764</v>
      </c>
      <c r="G417" s="23" t="s">
        <v>765</v>
      </c>
      <c r="H417" s="45" t="s">
        <v>268</v>
      </c>
      <c r="I417" s="79"/>
    </row>
    <row r="418" spans="1:9" ht="13.5" customHeight="1" x14ac:dyDescent="0.25">
      <c r="A418" s="13"/>
      <c r="B418" s="20">
        <v>9020.76</v>
      </c>
      <c r="C418" s="20">
        <f t="shared" si="21"/>
        <v>4510.38</v>
      </c>
      <c r="D418" s="21">
        <v>45128</v>
      </c>
      <c r="E418" s="16" t="s">
        <v>694</v>
      </c>
      <c r="F418" s="44" t="s">
        <v>766</v>
      </c>
      <c r="G418" s="23" t="s">
        <v>767</v>
      </c>
      <c r="H418" s="45" t="s">
        <v>768</v>
      </c>
      <c r="I418" s="79"/>
    </row>
    <row r="419" spans="1:9" ht="13.5" customHeight="1" x14ac:dyDescent="0.25">
      <c r="A419" s="13"/>
      <c r="B419" s="20">
        <v>3701.5</v>
      </c>
      <c r="C419" s="20">
        <f t="shared" si="21"/>
        <v>1850.75</v>
      </c>
      <c r="D419" s="21">
        <v>45128</v>
      </c>
      <c r="E419" s="16" t="s">
        <v>694</v>
      </c>
      <c r="F419" s="44" t="s">
        <v>769</v>
      </c>
      <c r="G419" s="23" t="s">
        <v>770</v>
      </c>
      <c r="H419" s="45" t="s">
        <v>35</v>
      </c>
      <c r="I419" s="79"/>
    </row>
    <row r="420" spans="1:9" ht="13.5" customHeight="1" x14ac:dyDescent="0.25">
      <c r="A420" s="13"/>
      <c r="B420" s="20">
        <v>777.68</v>
      </c>
      <c r="C420" s="20">
        <f t="shared" si="21"/>
        <v>388.84</v>
      </c>
      <c r="D420" s="21">
        <v>45128</v>
      </c>
      <c r="E420" s="16" t="s">
        <v>694</v>
      </c>
      <c r="F420" s="44" t="s">
        <v>771</v>
      </c>
      <c r="G420" s="23" t="s">
        <v>772</v>
      </c>
      <c r="H420" s="45" t="s">
        <v>773</v>
      </c>
      <c r="I420" s="79"/>
    </row>
    <row r="421" spans="1:9" ht="13.5" customHeight="1" x14ac:dyDescent="0.25">
      <c r="A421" s="13"/>
      <c r="B421" s="20">
        <v>777.68</v>
      </c>
      <c r="C421" s="20">
        <f t="shared" si="21"/>
        <v>388.84</v>
      </c>
      <c r="D421" s="21">
        <v>45128</v>
      </c>
      <c r="E421" s="16" t="s">
        <v>694</v>
      </c>
      <c r="F421" s="44" t="s">
        <v>774</v>
      </c>
      <c r="G421" s="23" t="s">
        <v>775</v>
      </c>
      <c r="H421" s="45" t="s">
        <v>776</v>
      </c>
      <c r="I421" s="79"/>
    </row>
    <row r="422" spans="1:9" ht="13.5" customHeight="1" x14ac:dyDescent="0.25">
      <c r="A422" s="13"/>
      <c r="B422" s="20">
        <v>4588.59</v>
      </c>
      <c r="C422" s="20">
        <f t="shared" si="21"/>
        <v>2294.3000000000002</v>
      </c>
      <c r="D422" s="21">
        <v>45128</v>
      </c>
      <c r="E422" s="16" t="s">
        <v>694</v>
      </c>
      <c r="F422" s="44" t="s">
        <v>777</v>
      </c>
      <c r="G422" s="23" t="s">
        <v>778</v>
      </c>
      <c r="H422" s="45" t="s">
        <v>779</v>
      </c>
      <c r="I422" s="79"/>
    </row>
    <row r="423" spans="1:9" ht="13.5" customHeight="1" x14ac:dyDescent="0.25">
      <c r="A423" s="13"/>
      <c r="B423" s="20">
        <v>26315.8</v>
      </c>
      <c r="C423" s="20">
        <f t="shared" si="21"/>
        <v>13157.9</v>
      </c>
      <c r="D423" s="21">
        <v>45128</v>
      </c>
      <c r="E423" s="16" t="s">
        <v>694</v>
      </c>
      <c r="F423" s="44" t="s">
        <v>780</v>
      </c>
      <c r="G423" s="23" t="s">
        <v>781</v>
      </c>
      <c r="H423" s="45" t="s">
        <v>782</v>
      </c>
      <c r="I423" s="79"/>
    </row>
    <row r="424" spans="1:9" ht="13.5" customHeight="1" x14ac:dyDescent="0.25">
      <c r="A424" s="13"/>
      <c r="B424" s="20">
        <v>777.68</v>
      </c>
      <c r="C424" s="20">
        <f t="shared" si="21"/>
        <v>388.84</v>
      </c>
      <c r="D424" s="21">
        <v>45128</v>
      </c>
      <c r="E424" s="16" t="s">
        <v>694</v>
      </c>
      <c r="F424" s="44" t="s">
        <v>783</v>
      </c>
      <c r="G424" s="23" t="s">
        <v>784</v>
      </c>
      <c r="H424" s="45" t="s">
        <v>785</v>
      </c>
      <c r="I424" s="79"/>
    </row>
    <row r="425" spans="1:9" ht="13.5" customHeight="1" x14ac:dyDescent="0.25">
      <c r="A425" s="13"/>
      <c r="B425" s="20">
        <v>777.68</v>
      </c>
      <c r="C425" s="20">
        <f t="shared" si="21"/>
        <v>388.84</v>
      </c>
      <c r="D425" s="21">
        <v>45128</v>
      </c>
      <c r="E425" s="16" t="s">
        <v>694</v>
      </c>
      <c r="F425" s="44" t="s">
        <v>786</v>
      </c>
      <c r="G425" s="23" t="s">
        <v>787</v>
      </c>
      <c r="H425" s="45" t="s">
        <v>788</v>
      </c>
      <c r="I425" s="79"/>
    </row>
    <row r="426" spans="1:9" ht="13.5" customHeight="1" x14ac:dyDescent="0.25">
      <c r="A426" s="13"/>
      <c r="B426" s="20">
        <v>12943.1</v>
      </c>
      <c r="C426" s="20">
        <f t="shared" si="21"/>
        <v>6471.55</v>
      </c>
      <c r="D426" s="21">
        <v>45128</v>
      </c>
      <c r="E426" s="16" t="s">
        <v>694</v>
      </c>
      <c r="F426" s="44" t="s">
        <v>789</v>
      </c>
      <c r="G426" s="23" t="s">
        <v>790</v>
      </c>
      <c r="H426" s="45" t="s">
        <v>353</v>
      </c>
      <c r="I426" s="79"/>
    </row>
    <row r="427" spans="1:9" ht="13.5" customHeight="1" x14ac:dyDescent="0.25">
      <c r="A427" s="13"/>
      <c r="B427" s="20">
        <v>15952.97</v>
      </c>
      <c r="C427" s="20">
        <f t="shared" si="21"/>
        <v>7976.49</v>
      </c>
      <c r="D427" s="21">
        <v>45128</v>
      </c>
      <c r="E427" s="16" t="s">
        <v>694</v>
      </c>
      <c r="F427" s="44" t="s">
        <v>791</v>
      </c>
      <c r="G427" s="23" t="s">
        <v>792</v>
      </c>
      <c r="H427" s="45" t="s">
        <v>353</v>
      </c>
      <c r="I427" s="79"/>
    </row>
    <row r="428" spans="1:9" ht="13.5" customHeight="1" x14ac:dyDescent="0.25">
      <c r="A428" s="13"/>
      <c r="B428" s="20">
        <v>11842.11</v>
      </c>
      <c r="C428" s="20">
        <f t="shared" si="21"/>
        <v>5921.06</v>
      </c>
      <c r="D428" s="21">
        <v>45128</v>
      </c>
      <c r="E428" s="16" t="s">
        <v>694</v>
      </c>
      <c r="F428" s="44" t="s">
        <v>793</v>
      </c>
      <c r="G428" s="23" t="s">
        <v>794</v>
      </c>
      <c r="H428" s="45" t="s">
        <v>795</v>
      </c>
      <c r="I428" s="79"/>
    </row>
    <row r="429" spans="1:9" ht="13.5" customHeight="1" x14ac:dyDescent="0.25">
      <c r="A429" s="13"/>
      <c r="B429" s="20">
        <v>777.68</v>
      </c>
      <c r="C429" s="20">
        <f t="shared" si="21"/>
        <v>388.84</v>
      </c>
      <c r="D429" s="21">
        <v>45128</v>
      </c>
      <c r="E429" s="16" t="s">
        <v>694</v>
      </c>
      <c r="F429" s="44" t="s">
        <v>796</v>
      </c>
      <c r="G429" s="23" t="s">
        <v>797</v>
      </c>
      <c r="H429" s="45" t="s">
        <v>798</v>
      </c>
      <c r="I429" s="79"/>
    </row>
    <row r="430" spans="1:9" ht="13.5" customHeight="1" x14ac:dyDescent="0.25">
      <c r="A430" s="13"/>
      <c r="B430" s="20">
        <v>753.69</v>
      </c>
      <c r="C430" s="20">
        <f t="shared" si="21"/>
        <v>376.85</v>
      </c>
      <c r="D430" s="21">
        <v>45128</v>
      </c>
      <c r="E430" s="16" t="s">
        <v>694</v>
      </c>
      <c r="F430" s="44" t="s">
        <v>799</v>
      </c>
      <c r="G430" s="23" t="s">
        <v>800</v>
      </c>
      <c r="H430" s="45" t="s">
        <v>801</v>
      </c>
      <c r="I430" s="79"/>
    </row>
    <row r="431" spans="1:9" ht="13.5" customHeight="1" x14ac:dyDescent="0.25">
      <c r="A431" s="13"/>
      <c r="B431" s="20">
        <v>5263.16</v>
      </c>
      <c r="C431" s="20">
        <f t="shared" si="21"/>
        <v>2631.58</v>
      </c>
      <c r="D431" s="21">
        <v>45128</v>
      </c>
      <c r="E431" s="16" t="s">
        <v>694</v>
      </c>
      <c r="F431" s="44" t="s">
        <v>802</v>
      </c>
      <c r="G431" s="23" t="s">
        <v>803</v>
      </c>
      <c r="H431" s="45" t="s">
        <v>804</v>
      </c>
      <c r="I431" s="79"/>
    </row>
    <row r="432" spans="1:9" ht="13.5" customHeight="1" x14ac:dyDescent="0.25">
      <c r="A432" s="13"/>
      <c r="B432" s="20">
        <v>3947.37</v>
      </c>
      <c r="C432" s="20">
        <f t="shared" si="21"/>
        <v>1973.69</v>
      </c>
      <c r="D432" s="21">
        <v>45128</v>
      </c>
      <c r="E432" s="16" t="s">
        <v>694</v>
      </c>
      <c r="F432" s="44" t="s">
        <v>805</v>
      </c>
      <c r="G432" s="23" t="s">
        <v>806</v>
      </c>
      <c r="H432" s="45" t="s">
        <v>35</v>
      </c>
      <c r="I432" s="79"/>
    </row>
    <row r="433" spans="1:9" ht="13.5" customHeight="1" x14ac:dyDescent="0.25">
      <c r="A433" s="13"/>
      <c r="B433" s="20">
        <v>28974.2</v>
      </c>
      <c r="C433" s="20">
        <f t="shared" si="21"/>
        <v>14487.1</v>
      </c>
      <c r="D433" s="21">
        <v>45128</v>
      </c>
      <c r="E433" s="16" t="s">
        <v>694</v>
      </c>
      <c r="F433" s="44" t="s">
        <v>807</v>
      </c>
      <c r="G433" s="23" t="s">
        <v>808</v>
      </c>
      <c r="H433" s="45" t="s">
        <v>458</v>
      </c>
      <c r="I433" s="79"/>
    </row>
    <row r="434" spans="1:9" ht="13.5" customHeight="1" x14ac:dyDescent="0.25">
      <c r="A434" s="13"/>
      <c r="B434" s="20">
        <v>2631.58</v>
      </c>
      <c r="C434" s="20">
        <f t="shared" si="21"/>
        <v>1315.79</v>
      </c>
      <c r="D434" s="21">
        <v>45128</v>
      </c>
      <c r="E434" s="16" t="s">
        <v>694</v>
      </c>
      <c r="F434" s="44" t="s">
        <v>809</v>
      </c>
      <c r="G434" s="23" t="s">
        <v>810</v>
      </c>
      <c r="H434" s="45" t="s">
        <v>268</v>
      </c>
      <c r="I434" s="79"/>
    </row>
    <row r="435" spans="1:9" ht="13.5" customHeight="1" x14ac:dyDescent="0.25">
      <c r="A435" s="13"/>
      <c r="B435" s="20">
        <v>3947.37</v>
      </c>
      <c r="C435" s="20">
        <f t="shared" si="21"/>
        <v>1973.69</v>
      </c>
      <c r="D435" s="21">
        <v>45128</v>
      </c>
      <c r="E435" s="16" t="s">
        <v>694</v>
      </c>
      <c r="F435" s="44" t="s">
        <v>811</v>
      </c>
      <c r="G435" s="23" t="s">
        <v>812</v>
      </c>
      <c r="H435" s="45" t="s">
        <v>813</v>
      </c>
      <c r="I435" s="79"/>
    </row>
    <row r="436" spans="1:9" ht="13.5" customHeight="1" x14ac:dyDescent="0.25">
      <c r="A436" s="13"/>
      <c r="B436" s="20">
        <v>3947.37</v>
      </c>
      <c r="C436" s="20">
        <f t="shared" si="21"/>
        <v>1973.69</v>
      </c>
      <c r="D436" s="21">
        <v>45128</v>
      </c>
      <c r="E436" s="16" t="s">
        <v>694</v>
      </c>
      <c r="F436" s="44" t="s">
        <v>814</v>
      </c>
      <c r="G436" s="23" t="s">
        <v>815</v>
      </c>
      <c r="H436" s="45" t="s">
        <v>804</v>
      </c>
      <c r="I436" s="79"/>
    </row>
    <row r="437" spans="1:9" ht="13.5" customHeight="1" x14ac:dyDescent="0.25">
      <c r="A437" s="13"/>
      <c r="B437" s="25"/>
      <c r="C437" s="26"/>
      <c r="D437" s="48"/>
      <c r="E437" s="26"/>
      <c r="F437" s="27"/>
      <c r="G437" s="27"/>
      <c r="H437" s="28"/>
      <c r="I437" s="79"/>
    </row>
    <row r="438" spans="1:9" ht="13.5" customHeight="1" x14ac:dyDescent="0.25">
      <c r="A438" s="29" t="s">
        <v>16</v>
      </c>
      <c r="B438" s="49">
        <f>SUM(B394:B436)</f>
        <v>259992.64</v>
      </c>
      <c r="C438" s="49">
        <f>SUM(C394:C436)</f>
        <v>129996.42</v>
      </c>
      <c r="D438" s="22"/>
      <c r="E438" s="25"/>
      <c r="F438" s="27"/>
      <c r="G438" s="27"/>
      <c r="H438" s="28"/>
      <c r="I438" s="79"/>
    </row>
    <row r="439" spans="1:9" ht="13.5" customHeight="1" x14ac:dyDescent="0.25">
      <c r="A439" s="13"/>
      <c r="B439" s="53"/>
      <c r="C439" s="53"/>
      <c r="D439" s="53"/>
      <c r="E439" s="53"/>
      <c r="F439" s="53"/>
      <c r="G439" s="54"/>
      <c r="H439" s="13"/>
      <c r="I439" s="79"/>
    </row>
    <row r="440" spans="1:9" ht="13.5" customHeight="1" x14ac:dyDescent="0.25">
      <c r="A440" s="10" t="s">
        <v>4</v>
      </c>
      <c r="B440" s="11" t="s">
        <v>5</v>
      </c>
      <c r="C440" s="12" t="s">
        <v>6</v>
      </c>
      <c r="D440" s="12" t="s">
        <v>7</v>
      </c>
      <c r="E440" s="12" t="s">
        <v>8</v>
      </c>
      <c r="F440" s="12" t="s">
        <v>9</v>
      </c>
      <c r="G440" s="12" t="s">
        <v>10</v>
      </c>
      <c r="H440" s="10" t="s">
        <v>11</v>
      </c>
    </row>
    <row r="441" spans="1:9" ht="13.5" customHeight="1" x14ac:dyDescent="0.25">
      <c r="A441" s="13" t="s">
        <v>816</v>
      </c>
      <c r="B441" s="20">
        <v>25710.81</v>
      </c>
      <c r="C441" s="20">
        <f t="shared" ref="C441:C442" si="22">B441/2</f>
        <v>12855.41</v>
      </c>
      <c r="D441" s="21">
        <v>45128</v>
      </c>
      <c r="E441" s="27" t="s">
        <v>817</v>
      </c>
      <c r="F441" s="44" t="s">
        <v>818</v>
      </c>
      <c r="G441" s="23" t="s">
        <v>819</v>
      </c>
      <c r="H441" s="45" t="s">
        <v>820</v>
      </c>
    </row>
    <row r="442" spans="1:9" ht="13.5" customHeight="1" x14ac:dyDescent="0.25">
      <c r="A442" s="13" t="s">
        <v>821</v>
      </c>
      <c r="B442" s="20">
        <v>1052.6300000000001</v>
      </c>
      <c r="C442" s="20">
        <f t="shared" si="22"/>
        <v>526.32000000000005</v>
      </c>
      <c r="D442" s="21">
        <v>45128</v>
      </c>
      <c r="E442" s="27" t="s">
        <v>817</v>
      </c>
      <c r="F442" s="44" t="s">
        <v>822</v>
      </c>
      <c r="G442" s="23" t="s">
        <v>823</v>
      </c>
      <c r="H442" s="45" t="s">
        <v>824</v>
      </c>
    </row>
    <row r="443" spans="1:9" ht="13.5" customHeight="1" x14ac:dyDescent="0.25">
      <c r="A443" s="13" t="s">
        <v>825</v>
      </c>
      <c r="B443" s="20"/>
      <c r="C443" s="20"/>
      <c r="D443" s="48"/>
      <c r="E443" s="16"/>
      <c r="F443" s="44"/>
      <c r="G443" s="23"/>
      <c r="H443" s="45"/>
    </row>
    <row r="444" spans="1:9" ht="13.5" customHeight="1" x14ac:dyDescent="0.25">
      <c r="A444" s="13"/>
      <c r="B444" s="25"/>
      <c r="C444" s="26"/>
      <c r="D444" s="48"/>
      <c r="E444" s="27"/>
      <c r="F444" s="27"/>
      <c r="G444" s="27"/>
      <c r="H444" s="28"/>
    </row>
    <row r="445" spans="1:9" ht="13.5" customHeight="1" x14ac:dyDescent="0.25">
      <c r="A445" s="29" t="s">
        <v>16</v>
      </c>
      <c r="B445" s="49">
        <f>SUM(B441:B443)</f>
        <v>26763.439999999999</v>
      </c>
      <c r="C445" s="49">
        <f>SUM(C441:C443)</f>
        <v>13381.73</v>
      </c>
      <c r="D445" s="22"/>
      <c r="E445" s="25"/>
      <c r="F445" s="27"/>
      <c r="G445" s="27"/>
      <c r="H445" s="77"/>
    </row>
    <row r="446" spans="1:9" ht="13.5" customHeight="1" x14ac:dyDescent="0.25">
      <c r="A446" s="13"/>
      <c r="B446" s="53"/>
      <c r="C446" s="53"/>
      <c r="D446" s="53"/>
      <c r="E446" s="53"/>
      <c r="F446" s="54"/>
      <c r="G446" s="54"/>
      <c r="H446" s="79"/>
    </row>
    <row r="447" spans="1:9" ht="13.5" customHeight="1" x14ac:dyDescent="0.25">
      <c r="A447" s="10" t="s">
        <v>4</v>
      </c>
      <c r="B447" s="11" t="s">
        <v>5</v>
      </c>
      <c r="C447" s="12" t="s">
        <v>6</v>
      </c>
      <c r="D447" s="12" t="s">
        <v>7</v>
      </c>
      <c r="E447" s="12" t="s">
        <v>8</v>
      </c>
      <c r="F447" s="12" t="s">
        <v>9</v>
      </c>
      <c r="G447" s="12" t="s">
        <v>10</v>
      </c>
      <c r="H447" s="10" t="s">
        <v>11</v>
      </c>
    </row>
    <row r="448" spans="1:9" ht="13.5" customHeight="1" x14ac:dyDescent="0.25">
      <c r="A448" s="13" t="s">
        <v>826</v>
      </c>
      <c r="B448" s="14"/>
      <c r="C448" s="14"/>
      <c r="D448" s="15"/>
      <c r="E448" s="16" t="s">
        <v>827</v>
      </c>
      <c r="F448" s="17"/>
      <c r="G448" s="17"/>
      <c r="H448" s="51"/>
    </row>
    <row r="449" spans="1:8" ht="13.5" customHeight="1" x14ac:dyDescent="0.25">
      <c r="A449" s="13" t="s">
        <v>828</v>
      </c>
      <c r="B449" s="19"/>
      <c r="C449" s="20"/>
      <c r="D449" s="21"/>
      <c r="E449" s="27"/>
      <c r="F449" s="23"/>
      <c r="G449" s="23"/>
      <c r="H449" s="45"/>
    </row>
    <row r="450" spans="1:8" ht="13.5" customHeight="1" x14ac:dyDescent="0.25">
      <c r="A450" s="13" t="s">
        <v>829</v>
      </c>
      <c r="B450" s="25"/>
      <c r="C450" s="26"/>
      <c r="D450" s="48"/>
      <c r="E450" s="27"/>
      <c r="F450" s="27"/>
      <c r="G450" s="27"/>
      <c r="H450" s="28"/>
    </row>
    <row r="451" spans="1:8" ht="13.5" customHeight="1" x14ac:dyDescent="0.25">
      <c r="A451" s="13"/>
      <c r="B451" s="25"/>
      <c r="C451" s="26"/>
      <c r="D451" s="48"/>
      <c r="E451" s="27"/>
      <c r="F451" s="27"/>
      <c r="G451" s="27"/>
      <c r="H451" s="28"/>
    </row>
    <row r="452" spans="1:8" ht="13.5" customHeight="1" x14ac:dyDescent="0.25">
      <c r="A452" s="29" t="s">
        <v>16</v>
      </c>
      <c r="B452" s="49">
        <f>SUM(B448:B449)</f>
        <v>0</v>
      </c>
      <c r="C452" s="49">
        <f>SUM(C448:C449)</f>
        <v>0</v>
      </c>
      <c r="D452" s="22"/>
      <c r="E452" s="25"/>
      <c r="F452" s="27"/>
      <c r="G452" s="27"/>
      <c r="H452" s="77"/>
    </row>
    <row r="453" spans="1:8" ht="13.5" customHeight="1" x14ac:dyDescent="0.25">
      <c r="A453" s="13"/>
      <c r="B453" s="53"/>
      <c r="C453" s="53"/>
      <c r="D453" s="53"/>
      <c r="E453" s="53"/>
      <c r="F453" s="54"/>
      <c r="G453" s="54"/>
      <c r="H453" s="79"/>
    </row>
    <row r="454" spans="1:8" ht="13.5" customHeight="1" x14ac:dyDescent="0.25">
      <c r="A454" s="10" t="s">
        <v>4</v>
      </c>
      <c r="B454" s="11" t="s">
        <v>5</v>
      </c>
      <c r="C454" s="12" t="s">
        <v>6</v>
      </c>
      <c r="D454" s="12" t="s">
        <v>7</v>
      </c>
      <c r="E454" s="12" t="s">
        <v>8</v>
      </c>
      <c r="F454" s="12" t="s">
        <v>9</v>
      </c>
      <c r="G454" s="12" t="s">
        <v>10</v>
      </c>
      <c r="H454" s="10" t="s">
        <v>11</v>
      </c>
    </row>
    <row r="455" spans="1:8" ht="13.5" customHeight="1" x14ac:dyDescent="0.25">
      <c r="A455" s="13" t="s">
        <v>830</v>
      </c>
      <c r="B455" s="37">
        <v>4210.29</v>
      </c>
      <c r="C455" s="37">
        <f t="shared" ref="C455:C457" si="23">B455/2</f>
        <v>2105.15</v>
      </c>
      <c r="D455" s="21">
        <v>45058</v>
      </c>
      <c r="E455" s="27" t="s">
        <v>831</v>
      </c>
      <c r="F455" s="41" t="s">
        <v>832</v>
      </c>
      <c r="G455" s="42" t="s">
        <v>833</v>
      </c>
      <c r="H455" s="43" t="s">
        <v>834</v>
      </c>
    </row>
    <row r="456" spans="1:8" ht="13.5" customHeight="1" x14ac:dyDescent="0.25">
      <c r="A456" s="13" t="s">
        <v>835</v>
      </c>
      <c r="B456" s="20">
        <v>11327.47</v>
      </c>
      <c r="C456" s="20">
        <f t="shared" si="23"/>
        <v>5663.74</v>
      </c>
      <c r="D456" s="21">
        <v>45128</v>
      </c>
      <c r="E456" s="27" t="s">
        <v>831</v>
      </c>
      <c r="F456" s="44" t="s">
        <v>836</v>
      </c>
      <c r="G456" s="23" t="s">
        <v>837</v>
      </c>
      <c r="H456" s="45" t="s">
        <v>838</v>
      </c>
    </row>
    <row r="457" spans="1:8" ht="13.5" customHeight="1" x14ac:dyDescent="0.25">
      <c r="A457" s="13" t="s">
        <v>839</v>
      </c>
      <c r="B457" s="20">
        <v>12648.46</v>
      </c>
      <c r="C457" s="20">
        <f t="shared" si="23"/>
        <v>6324.23</v>
      </c>
      <c r="D457" s="21">
        <v>45128</v>
      </c>
      <c r="E457" s="27" t="s">
        <v>831</v>
      </c>
      <c r="F457" s="44" t="s">
        <v>840</v>
      </c>
      <c r="G457" s="23" t="s">
        <v>841</v>
      </c>
      <c r="H457" s="45" t="s">
        <v>842</v>
      </c>
    </row>
    <row r="458" spans="1:8" ht="13.5" customHeight="1" x14ac:dyDescent="0.25">
      <c r="A458" s="13"/>
      <c r="B458" s="25"/>
      <c r="C458" s="26"/>
      <c r="D458" s="48"/>
      <c r="E458" s="27"/>
      <c r="F458" s="27"/>
      <c r="G458" s="27"/>
      <c r="H458" s="28"/>
    </row>
    <row r="459" spans="1:8" ht="13.5" customHeight="1" x14ac:dyDescent="0.25">
      <c r="A459" s="29" t="s">
        <v>16</v>
      </c>
      <c r="B459" s="49">
        <f>SUM(B455:B457)</f>
        <v>28186.22</v>
      </c>
      <c r="C459" s="49">
        <f>SUM(C455:C457)</f>
        <v>14093.12</v>
      </c>
      <c r="D459" s="25"/>
      <c r="E459" s="25"/>
      <c r="F459" s="27"/>
      <c r="G459" s="27"/>
      <c r="H459" s="77"/>
    </row>
    <row r="460" spans="1:8" ht="13.5" customHeight="1" x14ac:dyDescent="0.25">
      <c r="A460" s="13"/>
      <c r="B460" s="53"/>
      <c r="C460" s="53"/>
      <c r="D460" s="53"/>
      <c r="E460" s="53"/>
      <c r="F460" s="54"/>
      <c r="G460" s="54"/>
      <c r="H460" s="79"/>
    </row>
    <row r="461" spans="1:8" ht="13.5" customHeight="1" x14ac:dyDescent="0.25">
      <c r="A461" s="10" t="s">
        <v>4</v>
      </c>
      <c r="B461" s="11" t="s">
        <v>5</v>
      </c>
      <c r="C461" s="12" t="s">
        <v>6</v>
      </c>
      <c r="D461" s="12" t="s">
        <v>7</v>
      </c>
      <c r="E461" s="12" t="s">
        <v>8</v>
      </c>
      <c r="F461" s="12" t="s">
        <v>9</v>
      </c>
      <c r="G461" s="12" t="s">
        <v>10</v>
      </c>
      <c r="H461" s="10" t="s">
        <v>11</v>
      </c>
    </row>
    <row r="462" spans="1:8" ht="13.5" customHeight="1" x14ac:dyDescent="0.25">
      <c r="A462" s="13" t="s">
        <v>843</v>
      </c>
      <c r="B462" s="37"/>
      <c r="C462" s="37"/>
      <c r="D462" s="15"/>
      <c r="E462" s="27"/>
      <c r="F462" s="41"/>
      <c r="G462" s="42"/>
      <c r="H462" s="43"/>
    </row>
    <row r="463" spans="1:8" ht="13.5" customHeight="1" x14ac:dyDescent="0.25">
      <c r="A463" s="74" t="s">
        <v>844</v>
      </c>
      <c r="B463" s="19"/>
      <c r="C463" s="20"/>
      <c r="D463" s="21"/>
      <c r="E463" s="27"/>
      <c r="F463" s="23"/>
      <c r="G463" s="23"/>
      <c r="H463" s="45"/>
    </row>
    <row r="464" spans="1:8" ht="13.5" customHeight="1" x14ac:dyDescent="0.25">
      <c r="A464" s="13" t="s">
        <v>845</v>
      </c>
      <c r="B464" s="25"/>
      <c r="C464" s="26"/>
      <c r="D464" s="48"/>
      <c r="E464" s="27"/>
      <c r="F464" s="27"/>
      <c r="G464" s="27"/>
      <c r="H464" s="28"/>
    </row>
    <row r="465" spans="1:8" ht="13.5" customHeight="1" x14ac:dyDescent="0.25">
      <c r="A465" s="29" t="s">
        <v>16</v>
      </c>
      <c r="B465" s="49">
        <f>SUM(B462:B463)</f>
        <v>0</v>
      </c>
      <c r="C465" s="49">
        <f>SUM(C462:C463)</f>
        <v>0</v>
      </c>
      <c r="D465" s="25"/>
      <c r="E465" s="25"/>
      <c r="F465" s="27"/>
      <c r="G465" s="27"/>
      <c r="H465" s="77"/>
    </row>
    <row r="466" spans="1:8" ht="13.5" customHeight="1" x14ac:dyDescent="0.25">
      <c r="A466" s="13"/>
      <c r="B466" s="53"/>
      <c r="C466" s="53"/>
      <c r="D466" s="53"/>
      <c r="E466" s="53"/>
      <c r="F466" s="54"/>
      <c r="G466" s="54"/>
      <c r="H466" s="79"/>
    </row>
    <row r="467" spans="1:8" ht="13.5" customHeight="1" x14ac:dyDescent="0.25">
      <c r="A467" s="10" t="s">
        <v>4</v>
      </c>
      <c r="B467" s="11" t="s">
        <v>5</v>
      </c>
      <c r="C467" s="12" t="s">
        <v>6</v>
      </c>
      <c r="D467" s="12" t="s">
        <v>7</v>
      </c>
      <c r="E467" s="12" t="s">
        <v>8</v>
      </c>
      <c r="F467" s="12" t="s">
        <v>9</v>
      </c>
      <c r="G467" s="12" t="s">
        <v>10</v>
      </c>
      <c r="H467" s="10" t="s">
        <v>11</v>
      </c>
    </row>
    <row r="468" spans="1:8" ht="13.5" customHeight="1" x14ac:dyDescent="0.25">
      <c r="A468" s="13" t="s">
        <v>846</v>
      </c>
      <c r="B468" s="37">
        <v>11139.87</v>
      </c>
      <c r="C468" s="37">
        <f t="shared" ref="C468:C472" si="24">B468/2</f>
        <v>5569.94</v>
      </c>
      <c r="D468" s="15">
        <v>45063</v>
      </c>
      <c r="E468" s="27" t="s">
        <v>847</v>
      </c>
      <c r="F468" s="41" t="s">
        <v>848</v>
      </c>
      <c r="G468" s="42" t="s">
        <v>849</v>
      </c>
      <c r="H468" s="43" t="s">
        <v>850</v>
      </c>
    </row>
    <row r="469" spans="1:8" ht="13.5" customHeight="1" x14ac:dyDescent="0.25">
      <c r="A469" s="74" t="s">
        <v>851</v>
      </c>
      <c r="B469" s="37">
        <v>1948.66</v>
      </c>
      <c r="C469" s="37">
        <f t="shared" si="24"/>
        <v>974.33</v>
      </c>
      <c r="D469" s="15">
        <v>45063</v>
      </c>
      <c r="E469" s="27" t="s">
        <v>847</v>
      </c>
      <c r="F469" s="41" t="s">
        <v>852</v>
      </c>
      <c r="G469" s="42" t="s">
        <v>853</v>
      </c>
      <c r="H469" s="43" t="s">
        <v>854</v>
      </c>
    </row>
    <row r="470" spans="1:8" ht="13.5" customHeight="1" x14ac:dyDescent="0.25">
      <c r="A470" s="13" t="s">
        <v>855</v>
      </c>
      <c r="B470" s="20">
        <v>13089.3</v>
      </c>
      <c r="C470" s="20">
        <f t="shared" si="24"/>
        <v>6544.65</v>
      </c>
      <c r="D470" s="15">
        <v>45128</v>
      </c>
      <c r="E470" s="27" t="s">
        <v>847</v>
      </c>
      <c r="F470" s="44" t="s">
        <v>856</v>
      </c>
      <c r="G470" s="23" t="s">
        <v>857</v>
      </c>
      <c r="H470" s="45" t="s">
        <v>768</v>
      </c>
    </row>
    <row r="471" spans="1:8" ht="13.5" customHeight="1" x14ac:dyDescent="0.25">
      <c r="A471" s="13"/>
      <c r="B471" s="20">
        <v>1533.81</v>
      </c>
      <c r="C471" s="20">
        <f t="shared" si="24"/>
        <v>766.91</v>
      </c>
      <c r="D471" s="15">
        <v>45128</v>
      </c>
      <c r="E471" s="27" t="s">
        <v>847</v>
      </c>
      <c r="F471" s="44" t="s">
        <v>858</v>
      </c>
      <c r="G471" s="23" t="s">
        <v>859</v>
      </c>
      <c r="H471" s="45" t="s">
        <v>860</v>
      </c>
    </row>
    <row r="472" spans="1:8" ht="13.5" customHeight="1" x14ac:dyDescent="0.25">
      <c r="A472" s="13"/>
      <c r="B472" s="20">
        <v>1567.36</v>
      </c>
      <c r="C472" s="20">
        <f t="shared" si="24"/>
        <v>783.68</v>
      </c>
      <c r="D472" s="15">
        <v>45128</v>
      </c>
      <c r="E472" s="27" t="s">
        <v>847</v>
      </c>
      <c r="F472" s="44" t="s">
        <v>861</v>
      </c>
      <c r="G472" s="23" t="s">
        <v>862</v>
      </c>
      <c r="H472" s="45" t="s">
        <v>863</v>
      </c>
    </row>
    <row r="473" spans="1:8" ht="13.5" customHeight="1" x14ac:dyDescent="0.25">
      <c r="A473" s="13"/>
      <c r="B473" s="25"/>
      <c r="C473" s="26"/>
      <c r="D473" s="48"/>
      <c r="E473" s="27"/>
      <c r="F473" s="27"/>
      <c r="G473" s="27"/>
      <c r="H473" s="28"/>
    </row>
    <row r="474" spans="1:8" ht="13.5" customHeight="1" x14ac:dyDescent="0.25">
      <c r="A474" s="29" t="s">
        <v>16</v>
      </c>
      <c r="B474" s="49">
        <f>SUM(B468:B472)</f>
        <v>29279</v>
      </c>
      <c r="C474" s="49">
        <f>SUM(C468:C472)</f>
        <v>14639.51</v>
      </c>
      <c r="D474" s="25"/>
      <c r="E474" s="25"/>
      <c r="F474" s="27"/>
      <c r="G474" s="27"/>
      <c r="H474" s="77"/>
    </row>
    <row r="475" spans="1:8" ht="13.5" customHeight="1" x14ac:dyDescent="0.25">
      <c r="A475" s="13"/>
      <c r="B475" s="53"/>
      <c r="C475" s="53"/>
      <c r="D475" s="53"/>
      <c r="E475" s="53"/>
      <c r="F475" s="54"/>
      <c r="G475" s="54"/>
      <c r="H475" s="79"/>
    </row>
    <row r="476" spans="1:8" ht="13.5" customHeight="1" x14ac:dyDescent="0.25">
      <c r="A476" s="10" t="s">
        <v>4</v>
      </c>
      <c r="B476" s="11" t="s">
        <v>5</v>
      </c>
      <c r="C476" s="12" t="s">
        <v>6</v>
      </c>
      <c r="D476" s="12" t="s">
        <v>7</v>
      </c>
      <c r="E476" s="12" t="s">
        <v>8</v>
      </c>
      <c r="F476" s="12" t="s">
        <v>9</v>
      </c>
      <c r="G476" s="12" t="s">
        <v>10</v>
      </c>
      <c r="H476" s="10" t="s">
        <v>11</v>
      </c>
    </row>
    <row r="477" spans="1:8" ht="13.5" customHeight="1" x14ac:dyDescent="0.25">
      <c r="A477" s="13" t="s">
        <v>864</v>
      </c>
      <c r="B477" s="14"/>
      <c r="C477" s="14"/>
      <c r="D477" s="15"/>
      <c r="E477" s="16" t="s">
        <v>865</v>
      </c>
      <c r="F477" s="17"/>
      <c r="G477" s="17"/>
      <c r="H477" s="51"/>
    </row>
    <row r="478" spans="1:8" ht="13.5" customHeight="1" x14ac:dyDescent="0.25">
      <c r="A478" s="13" t="s">
        <v>866</v>
      </c>
      <c r="B478" s="14"/>
      <c r="C478" s="14"/>
      <c r="D478" s="15"/>
      <c r="E478" s="16"/>
      <c r="F478" s="17"/>
      <c r="G478" s="17"/>
      <c r="H478" s="51"/>
    </row>
    <row r="479" spans="1:8" ht="13.5" customHeight="1" x14ac:dyDescent="0.25">
      <c r="A479" s="13" t="s">
        <v>867</v>
      </c>
      <c r="B479" s="14"/>
      <c r="C479" s="14"/>
      <c r="D479" s="15"/>
      <c r="E479" s="16"/>
      <c r="F479" s="17"/>
      <c r="G479" s="17"/>
      <c r="H479" s="51"/>
    </row>
    <row r="480" spans="1:8" ht="13.5" customHeight="1" x14ac:dyDescent="0.25">
      <c r="A480" s="29" t="s">
        <v>16</v>
      </c>
      <c r="B480" s="49">
        <f>SUM(B477:B479)</f>
        <v>0</v>
      </c>
      <c r="C480" s="49">
        <f>SUM(C477:C479)</f>
        <v>0</v>
      </c>
      <c r="D480" s="22"/>
      <c r="E480" s="25"/>
      <c r="F480" s="27"/>
      <c r="G480" s="27"/>
      <c r="H480" s="77"/>
    </row>
    <row r="481" spans="1:8" ht="13.5" customHeight="1" x14ac:dyDescent="0.25">
      <c r="A481" s="13"/>
      <c r="B481" s="53"/>
      <c r="C481" s="53"/>
      <c r="D481" s="53"/>
      <c r="E481" s="53"/>
      <c r="F481" s="54"/>
      <c r="G481" s="54"/>
      <c r="H481" s="79"/>
    </row>
    <row r="482" spans="1:8" ht="13.5" customHeight="1" x14ac:dyDescent="0.25">
      <c r="A482" s="10" t="s">
        <v>4</v>
      </c>
      <c r="B482" s="11" t="s">
        <v>5</v>
      </c>
      <c r="C482" s="12" t="s">
        <v>6</v>
      </c>
      <c r="D482" s="12" t="s">
        <v>7</v>
      </c>
      <c r="E482" s="12" t="s">
        <v>8</v>
      </c>
      <c r="F482" s="12" t="s">
        <v>9</v>
      </c>
      <c r="G482" s="12" t="s">
        <v>10</v>
      </c>
      <c r="H482" s="10" t="s">
        <v>11</v>
      </c>
    </row>
    <row r="483" spans="1:8" ht="13.5" customHeight="1" x14ac:dyDescent="0.25">
      <c r="A483" s="13" t="s">
        <v>868</v>
      </c>
      <c r="B483" s="20"/>
      <c r="C483" s="20"/>
      <c r="D483" s="21"/>
      <c r="E483" s="16" t="s">
        <v>869</v>
      </c>
      <c r="F483" s="23"/>
      <c r="G483" s="23"/>
      <c r="H483" s="45"/>
    </row>
    <row r="484" spans="1:8" ht="13.5" customHeight="1" x14ac:dyDescent="0.25">
      <c r="A484" s="13" t="s">
        <v>870</v>
      </c>
      <c r="B484" s="19"/>
      <c r="C484" s="20"/>
      <c r="D484" s="21"/>
      <c r="E484" s="27"/>
      <c r="F484" s="23"/>
      <c r="G484" s="23"/>
      <c r="H484" s="45"/>
    </row>
    <row r="485" spans="1:8" ht="13.5" customHeight="1" x14ac:dyDescent="0.25">
      <c r="A485" s="13" t="s">
        <v>871</v>
      </c>
      <c r="B485" s="25"/>
      <c r="C485" s="26"/>
      <c r="D485" s="48"/>
      <c r="E485" s="27"/>
      <c r="F485" s="27"/>
      <c r="G485" s="27"/>
      <c r="H485" s="28"/>
    </row>
    <row r="486" spans="1:8" ht="13.5" customHeight="1" x14ac:dyDescent="0.25">
      <c r="A486" s="29" t="s">
        <v>16</v>
      </c>
      <c r="B486" s="49">
        <f>SUM(B483:B484)</f>
        <v>0</v>
      </c>
      <c r="C486" s="49">
        <f>SUM(C483:C484)</f>
        <v>0</v>
      </c>
      <c r="D486" s="25"/>
      <c r="E486" s="25"/>
      <c r="F486" s="27"/>
      <c r="G486" s="27"/>
      <c r="H486" s="28"/>
    </row>
    <row r="487" spans="1:8" ht="13.5" customHeight="1" x14ac:dyDescent="0.25">
      <c r="A487" s="13"/>
      <c r="B487" s="53"/>
      <c r="C487" s="53"/>
      <c r="D487" s="53"/>
      <c r="E487" s="53"/>
      <c r="F487" s="54"/>
      <c r="G487" s="54"/>
      <c r="H487" s="79"/>
    </row>
    <row r="488" spans="1:8" ht="13.5" customHeight="1" x14ac:dyDescent="0.25">
      <c r="A488" s="10" t="s">
        <v>4</v>
      </c>
      <c r="B488" s="11" t="s">
        <v>5</v>
      </c>
      <c r="C488" s="12" t="s">
        <v>6</v>
      </c>
      <c r="D488" s="12" t="s">
        <v>7</v>
      </c>
      <c r="E488" s="12" t="s">
        <v>8</v>
      </c>
      <c r="F488" s="12" t="s">
        <v>9</v>
      </c>
      <c r="G488" s="12" t="s">
        <v>10</v>
      </c>
      <c r="H488" s="10" t="s">
        <v>11</v>
      </c>
    </row>
    <row r="489" spans="1:8" ht="13.5" customHeight="1" x14ac:dyDescent="0.25">
      <c r="A489" s="13" t="s">
        <v>872</v>
      </c>
      <c r="B489" s="19"/>
      <c r="C489" s="20"/>
      <c r="D489" s="15"/>
      <c r="E489" s="27" t="s">
        <v>873</v>
      </c>
      <c r="F489" s="23"/>
      <c r="G489" s="23"/>
      <c r="H489" s="45"/>
    </row>
    <row r="490" spans="1:8" ht="13.5" customHeight="1" x14ac:dyDescent="0.25">
      <c r="A490" s="13" t="s">
        <v>874</v>
      </c>
      <c r="B490" s="19"/>
      <c r="C490" s="20"/>
      <c r="D490" s="15"/>
      <c r="E490" s="27"/>
      <c r="F490" s="23"/>
      <c r="G490" s="23"/>
      <c r="H490" s="45"/>
    </row>
    <row r="491" spans="1:8" ht="13.5" customHeight="1" x14ac:dyDescent="0.25">
      <c r="A491" s="13" t="s">
        <v>875</v>
      </c>
      <c r="B491" s="19"/>
      <c r="C491" s="20"/>
      <c r="D491" s="15"/>
      <c r="E491" s="27"/>
      <c r="F491" s="23"/>
      <c r="G491" s="23"/>
      <c r="H491" s="45"/>
    </row>
    <row r="492" spans="1:8" ht="13.5" customHeight="1" x14ac:dyDescent="0.25">
      <c r="A492" s="29" t="s">
        <v>16</v>
      </c>
      <c r="B492" s="49">
        <f>SUM(B489:B491)</f>
        <v>0</v>
      </c>
      <c r="C492" s="49">
        <f>SUM(C489:C491)</f>
        <v>0</v>
      </c>
      <c r="D492" s="22"/>
      <c r="E492" s="25"/>
      <c r="F492" s="27"/>
      <c r="G492" s="27"/>
      <c r="H492" s="77"/>
    </row>
    <row r="493" spans="1:8" ht="13.5" customHeight="1" x14ac:dyDescent="0.25">
      <c r="A493" s="13"/>
      <c r="B493" s="53"/>
      <c r="C493" s="53"/>
      <c r="D493" s="53"/>
      <c r="E493" s="53"/>
      <c r="F493" s="54"/>
      <c r="G493" s="54"/>
      <c r="H493" s="79"/>
    </row>
    <row r="494" spans="1:8" ht="13.5" customHeight="1" x14ac:dyDescent="0.25">
      <c r="A494" s="10" t="s">
        <v>4</v>
      </c>
      <c r="B494" s="11" t="s">
        <v>5</v>
      </c>
      <c r="C494" s="12" t="s">
        <v>6</v>
      </c>
      <c r="D494" s="12" t="s">
        <v>7</v>
      </c>
      <c r="E494" s="12" t="s">
        <v>8</v>
      </c>
      <c r="F494" s="12" t="s">
        <v>9</v>
      </c>
      <c r="G494" s="12" t="s">
        <v>10</v>
      </c>
      <c r="H494" s="10" t="s">
        <v>11</v>
      </c>
    </row>
    <row r="495" spans="1:8" ht="13.5" customHeight="1" x14ac:dyDescent="0.25">
      <c r="A495" s="13" t="s">
        <v>876</v>
      </c>
      <c r="B495" s="36">
        <v>56313.49</v>
      </c>
      <c r="C495" s="37">
        <f t="shared" ref="C495:C498" si="25">B495/2</f>
        <v>28156.75</v>
      </c>
      <c r="D495" s="15">
        <v>45063</v>
      </c>
      <c r="E495" s="27" t="s">
        <v>877</v>
      </c>
      <c r="F495" s="38" t="s">
        <v>878</v>
      </c>
      <c r="G495" s="39" t="s">
        <v>879</v>
      </c>
      <c r="H495" s="40" t="s">
        <v>880</v>
      </c>
    </row>
    <row r="496" spans="1:8" ht="13.5" customHeight="1" x14ac:dyDescent="0.25">
      <c r="A496" s="74" t="s">
        <v>881</v>
      </c>
      <c r="B496" s="56">
        <v>71839.679999999993</v>
      </c>
      <c r="C496" s="20">
        <f t="shared" si="25"/>
        <v>35919.839999999997</v>
      </c>
      <c r="D496" s="15">
        <v>45128</v>
      </c>
      <c r="E496" s="27" t="s">
        <v>877</v>
      </c>
      <c r="F496" s="83" t="s">
        <v>882</v>
      </c>
      <c r="G496" s="57" t="s">
        <v>883</v>
      </c>
      <c r="H496" s="24" t="s">
        <v>884</v>
      </c>
    </row>
    <row r="497" spans="1:8" ht="13.5" customHeight="1" x14ac:dyDescent="0.25">
      <c r="A497" s="13" t="s">
        <v>885</v>
      </c>
      <c r="B497" s="56">
        <v>18905.86</v>
      </c>
      <c r="C497" s="20">
        <f t="shared" si="25"/>
        <v>9452.93</v>
      </c>
      <c r="D497" s="15">
        <v>45128</v>
      </c>
      <c r="E497" s="27" t="s">
        <v>877</v>
      </c>
      <c r="F497" s="83" t="s">
        <v>886</v>
      </c>
      <c r="G497" s="57" t="s">
        <v>887</v>
      </c>
      <c r="H497" s="24" t="s">
        <v>888</v>
      </c>
    </row>
    <row r="498" spans="1:8" ht="13.5" customHeight="1" x14ac:dyDescent="0.25">
      <c r="A498" s="13" t="s">
        <v>889</v>
      </c>
      <c r="B498" s="56">
        <v>9067.2099999999991</v>
      </c>
      <c r="C498" s="20">
        <f t="shared" si="25"/>
        <v>4533.6099999999997</v>
      </c>
      <c r="D498" s="15">
        <v>45128</v>
      </c>
      <c r="E498" s="27" t="s">
        <v>877</v>
      </c>
      <c r="F498" s="83" t="s">
        <v>890</v>
      </c>
      <c r="G498" s="57" t="s">
        <v>891</v>
      </c>
      <c r="H498" s="24" t="s">
        <v>892</v>
      </c>
    </row>
    <row r="499" spans="1:8" ht="13.5" customHeight="1" x14ac:dyDescent="0.25">
      <c r="A499" s="13"/>
      <c r="B499" s="28"/>
      <c r="C499" s="28"/>
      <c r="D499" s="28"/>
      <c r="E499" s="28"/>
      <c r="F499" s="28"/>
      <c r="G499" s="28"/>
      <c r="H499" s="28"/>
    </row>
    <row r="500" spans="1:8" ht="13.5" customHeight="1" x14ac:dyDescent="0.25">
      <c r="A500" s="29" t="s">
        <v>16</v>
      </c>
      <c r="B500" s="49">
        <f>SUM(B495:B498)</f>
        <v>156126.24</v>
      </c>
      <c r="C500" s="49">
        <f>SUM(C495:C498)</f>
        <v>78063.13</v>
      </c>
      <c r="D500" s="22"/>
      <c r="E500" s="25"/>
      <c r="F500" s="27"/>
      <c r="G500" s="27"/>
      <c r="H500" s="77"/>
    </row>
    <row r="501" spans="1:8" ht="13.5" customHeight="1" x14ac:dyDescent="0.25">
      <c r="A501" s="13"/>
      <c r="B501" s="53"/>
      <c r="C501" s="53"/>
      <c r="D501" s="53"/>
      <c r="E501" s="53"/>
      <c r="F501" s="54"/>
      <c r="G501" s="54"/>
      <c r="H501" s="79"/>
    </row>
    <row r="502" spans="1:8" ht="13.5" customHeight="1" x14ac:dyDescent="0.25">
      <c r="A502" s="10" t="s">
        <v>4</v>
      </c>
      <c r="B502" s="11" t="s">
        <v>5</v>
      </c>
      <c r="C502" s="12" t="s">
        <v>6</v>
      </c>
      <c r="D502" s="12" t="s">
        <v>7</v>
      </c>
      <c r="E502" s="12" t="s">
        <v>8</v>
      </c>
      <c r="F502" s="12" t="s">
        <v>9</v>
      </c>
      <c r="G502" s="12" t="s">
        <v>10</v>
      </c>
      <c r="H502" s="10" t="s">
        <v>11</v>
      </c>
    </row>
    <row r="503" spans="1:8" ht="13.5" customHeight="1" x14ac:dyDescent="0.25">
      <c r="A503" s="13" t="s">
        <v>893</v>
      </c>
      <c r="B503" s="14"/>
      <c r="C503" s="14"/>
      <c r="D503" s="15"/>
      <c r="E503" s="16" t="s">
        <v>894</v>
      </c>
      <c r="F503" s="17"/>
      <c r="G503" s="17"/>
      <c r="H503" s="51"/>
    </row>
    <row r="504" spans="1:8" ht="13.5" customHeight="1" x14ac:dyDescent="0.25">
      <c r="A504" s="13" t="s">
        <v>895</v>
      </c>
      <c r="B504" s="14"/>
      <c r="C504" s="14"/>
      <c r="D504" s="15"/>
      <c r="E504" s="16"/>
      <c r="F504" s="17"/>
      <c r="G504" s="17"/>
      <c r="H504" s="51"/>
    </row>
    <row r="505" spans="1:8" ht="13.5" customHeight="1" x14ac:dyDescent="0.25">
      <c r="A505" s="13" t="s">
        <v>896</v>
      </c>
      <c r="B505" s="25"/>
      <c r="C505" s="26"/>
      <c r="D505" s="48"/>
      <c r="E505" s="27"/>
      <c r="F505" s="27"/>
      <c r="G505" s="27"/>
      <c r="H505" s="28"/>
    </row>
    <row r="506" spans="1:8" ht="13.5" customHeight="1" x14ac:dyDescent="0.25">
      <c r="A506" s="29" t="s">
        <v>16</v>
      </c>
      <c r="B506" s="49">
        <f>SUM(B503:B505)</f>
        <v>0</v>
      </c>
      <c r="C506" s="49">
        <f>SUM(C503:C505)</f>
        <v>0</v>
      </c>
      <c r="D506" s="22"/>
      <c r="E506" s="25"/>
      <c r="F506" s="27"/>
      <c r="G506" s="27"/>
      <c r="H506" s="28"/>
    </row>
    <row r="507" spans="1:8" ht="13.5" customHeight="1" x14ac:dyDescent="0.25">
      <c r="A507" s="13"/>
      <c r="B507" s="53"/>
      <c r="C507" s="53"/>
      <c r="D507" s="53"/>
      <c r="E507" s="53"/>
      <c r="F507" s="54"/>
      <c r="G507" s="54"/>
      <c r="H507" s="13"/>
    </row>
    <row r="508" spans="1:8" ht="13.5" customHeight="1" x14ac:dyDescent="0.25">
      <c r="A508" s="10" t="s">
        <v>4</v>
      </c>
      <c r="B508" s="11" t="s">
        <v>5</v>
      </c>
      <c r="C508" s="12" t="s">
        <v>6</v>
      </c>
      <c r="D508" s="12" t="s">
        <v>7</v>
      </c>
      <c r="E508" s="12" t="s">
        <v>8</v>
      </c>
      <c r="F508" s="12" t="s">
        <v>9</v>
      </c>
      <c r="G508" s="12" t="s">
        <v>10</v>
      </c>
      <c r="H508" s="10" t="s">
        <v>11</v>
      </c>
    </row>
    <row r="509" spans="1:8" ht="13.5" customHeight="1" x14ac:dyDescent="0.25">
      <c r="A509" s="13" t="s">
        <v>897</v>
      </c>
      <c r="B509" s="14"/>
      <c r="C509" s="14"/>
      <c r="D509" s="15"/>
      <c r="E509" s="16" t="s">
        <v>898</v>
      </c>
      <c r="F509" s="17"/>
      <c r="G509" s="17"/>
      <c r="H509" s="51"/>
    </row>
    <row r="510" spans="1:8" ht="13.5" customHeight="1" x14ac:dyDescent="0.25">
      <c r="A510" s="13" t="s">
        <v>899</v>
      </c>
      <c r="B510" s="14"/>
      <c r="C510" s="14"/>
      <c r="D510" s="15"/>
      <c r="E510" s="16"/>
      <c r="F510" s="17"/>
      <c r="G510" s="17"/>
      <c r="H510" s="51"/>
    </row>
    <row r="511" spans="1:8" ht="13.5" customHeight="1" x14ac:dyDescent="0.25">
      <c r="A511" s="13" t="s">
        <v>900</v>
      </c>
      <c r="B511" s="25"/>
      <c r="C511" s="26"/>
      <c r="D511" s="48"/>
      <c r="E511" s="27"/>
      <c r="F511" s="27"/>
      <c r="G511" s="27"/>
      <c r="H511" s="28"/>
    </row>
    <row r="512" spans="1:8" ht="13.5" customHeight="1" x14ac:dyDescent="0.25">
      <c r="A512" s="29" t="s">
        <v>16</v>
      </c>
      <c r="B512" s="49">
        <f>SUM(B509:B511)</f>
        <v>0</v>
      </c>
      <c r="C512" s="49">
        <f>SUM(C509:C511)</f>
        <v>0</v>
      </c>
      <c r="D512" s="22"/>
      <c r="E512" s="25"/>
      <c r="F512" s="27"/>
      <c r="G512" s="27"/>
      <c r="H512" s="28"/>
    </row>
    <row r="513" spans="1:8" ht="13.5" customHeight="1" x14ac:dyDescent="0.25">
      <c r="A513" s="13"/>
      <c r="B513" s="53"/>
      <c r="C513" s="53"/>
      <c r="D513" s="53"/>
      <c r="E513" s="53"/>
      <c r="F513" s="54"/>
      <c r="G513" s="54"/>
      <c r="H513" s="13"/>
    </row>
    <row r="514" spans="1:8" ht="13.5" customHeight="1" x14ac:dyDescent="0.25">
      <c r="A514" s="10" t="s">
        <v>4</v>
      </c>
      <c r="B514" s="11" t="s">
        <v>5</v>
      </c>
      <c r="C514" s="12" t="s">
        <v>6</v>
      </c>
      <c r="D514" s="12" t="s">
        <v>7</v>
      </c>
      <c r="E514" s="12" t="s">
        <v>8</v>
      </c>
      <c r="F514" s="12" t="s">
        <v>9</v>
      </c>
      <c r="G514" s="12" t="s">
        <v>10</v>
      </c>
      <c r="H514" s="10" t="s">
        <v>11</v>
      </c>
    </row>
    <row r="515" spans="1:8" ht="13.5" customHeight="1" x14ac:dyDescent="0.25">
      <c r="A515" s="13" t="s">
        <v>901</v>
      </c>
      <c r="B515" s="14"/>
      <c r="C515" s="14"/>
      <c r="D515" s="15"/>
      <c r="E515" s="16" t="s">
        <v>902</v>
      </c>
      <c r="F515" s="17"/>
      <c r="G515" s="17"/>
      <c r="H515" s="51"/>
    </row>
    <row r="516" spans="1:8" ht="13.5" customHeight="1" x14ac:dyDescent="0.25">
      <c r="A516" s="13" t="s">
        <v>903</v>
      </c>
      <c r="B516" s="14"/>
      <c r="C516" s="14"/>
      <c r="D516" s="15"/>
      <c r="E516" s="16"/>
      <c r="F516" s="17"/>
      <c r="G516" s="17"/>
      <c r="H516" s="51"/>
    </row>
    <row r="517" spans="1:8" ht="13.5" customHeight="1" x14ac:dyDescent="0.25">
      <c r="A517" s="13" t="s">
        <v>904</v>
      </c>
      <c r="B517" s="25"/>
      <c r="C517" s="26"/>
      <c r="D517" s="15"/>
      <c r="E517" s="16"/>
      <c r="F517" s="27"/>
      <c r="G517" s="27"/>
      <c r="H517" s="28"/>
    </row>
    <row r="518" spans="1:8" ht="13.5" customHeight="1" x14ac:dyDescent="0.25">
      <c r="A518" s="29" t="s">
        <v>16</v>
      </c>
      <c r="B518" s="49">
        <f>SUM(B515:B517)</f>
        <v>0</v>
      </c>
      <c r="C518" s="49">
        <f>SUM(C515:C517)</f>
        <v>0</v>
      </c>
      <c r="D518" s="22"/>
      <c r="E518" s="25"/>
      <c r="F518" s="27"/>
      <c r="G518" s="27"/>
      <c r="H518" s="28"/>
    </row>
    <row r="519" spans="1:8" ht="13.5" customHeight="1" x14ac:dyDescent="0.25">
      <c r="A519" s="13"/>
      <c r="B519" s="53"/>
      <c r="C519" s="53"/>
      <c r="D519" s="53"/>
      <c r="E519" s="53"/>
      <c r="F519" s="54"/>
      <c r="G519" s="54"/>
      <c r="H519" s="13"/>
    </row>
    <row r="520" spans="1:8" ht="13.5" customHeight="1" x14ac:dyDescent="0.25">
      <c r="A520" s="10" t="s">
        <v>4</v>
      </c>
      <c r="B520" s="11" t="s">
        <v>5</v>
      </c>
      <c r="C520" s="12" t="s">
        <v>6</v>
      </c>
      <c r="D520" s="12" t="s">
        <v>7</v>
      </c>
      <c r="E520" s="12" t="s">
        <v>8</v>
      </c>
      <c r="F520" s="12" t="s">
        <v>9</v>
      </c>
      <c r="G520" s="12" t="s">
        <v>10</v>
      </c>
      <c r="H520" s="10" t="s">
        <v>11</v>
      </c>
    </row>
    <row r="521" spans="1:8" ht="13.5" customHeight="1" x14ac:dyDescent="0.25">
      <c r="A521" s="13" t="s">
        <v>905</v>
      </c>
      <c r="B521" s="37">
        <v>13011.56</v>
      </c>
      <c r="C521" s="37">
        <f t="shared" ref="C521:C554" si="26">B521/2</f>
        <v>6505.78</v>
      </c>
      <c r="D521" s="21">
        <v>45058</v>
      </c>
      <c r="E521" s="16" t="s">
        <v>906</v>
      </c>
      <c r="F521" s="41" t="s">
        <v>907</v>
      </c>
      <c r="G521" s="42" t="s">
        <v>908</v>
      </c>
      <c r="H521" s="43" t="s">
        <v>909</v>
      </c>
    </row>
    <row r="522" spans="1:8" ht="13.5" customHeight="1" x14ac:dyDescent="0.25">
      <c r="A522" s="13" t="s">
        <v>910</v>
      </c>
      <c r="B522" s="36">
        <v>11413.41</v>
      </c>
      <c r="C522" s="37">
        <f t="shared" si="26"/>
        <v>5706.71</v>
      </c>
      <c r="D522" s="21">
        <v>45058</v>
      </c>
      <c r="E522" s="16" t="s">
        <v>906</v>
      </c>
      <c r="F522" s="38" t="s">
        <v>911</v>
      </c>
      <c r="G522" s="39" t="s">
        <v>912</v>
      </c>
      <c r="H522" s="40" t="s">
        <v>913</v>
      </c>
    </row>
    <row r="523" spans="1:8" ht="13.5" customHeight="1" x14ac:dyDescent="0.25">
      <c r="A523" s="13" t="s">
        <v>914</v>
      </c>
      <c r="B523" s="37">
        <v>5759.32</v>
      </c>
      <c r="C523" s="37">
        <f t="shared" si="26"/>
        <v>2879.66</v>
      </c>
      <c r="D523" s="21">
        <v>45058</v>
      </c>
      <c r="E523" s="16" t="s">
        <v>906</v>
      </c>
      <c r="F523" s="41" t="s">
        <v>915</v>
      </c>
      <c r="G523" s="42" t="s">
        <v>916</v>
      </c>
      <c r="H523" s="43" t="s">
        <v>917</v>
      </c>
    </row>
    <row r="524" spans="1:8" ht="13.5" customHeight="1" x14ac:dyDescent="0.25">
      <c r="A524" s="13"/>
      <c r="B524" s="37">
        <v>65947.92</v>
      </c>
      <c r="C524" s="37">
        <f t="shared" si="26"/>
        <v>32973.96</v>
      </c>
      <c r="D524" s="21">
        <v>45058</v>
      </c>
      <c r="E524" s="16" t="s">
        <v>906</v>
      </c>
      <c r="F524" s="41" t="s">
        <v>918</v>
      </c>
      <c r="G524" s="42" t="s">
        <v>919</v>
      </c>
      <c r="H524" s="43" t="s">
        <v>917</v>
      </c>
    </row>
    <row r="525" spans="1:8" ht="13.5" customHeight="1" x14ac:dyDescent="0.25">
      <c r="A525" s="13"/>
      <c r="B525" s="37">
        <v>26017.119999999999</v>
      </c>
      <c r="C525" s="37">
        <f t="shared" si="26"/>
        <v>13008.56</v>
      </c>
      <c r="D525" s="21">
        <v>45058</v>
      </c>
      <c r="E525" s="16" t="s">
        <v>906</v>
      </c>
      <c r="F525" s="41" t="s">
        <v>920</v>
      </c>
      <c r="G525" s="42" t="s">
        <v>921</v>
      </c>
      <c r="H525" s="43" t="s">
        <v>917</v>
      </c>
    </row>
    <row r="526" spans="1:8" ht="13.5" customHeight="1" x14ac:dyDescent="0.25">
      <c r="A526" s="13"/>
      <c r="B526" s="37">
        <v>6275.22</v>
      </c>
      <c r="C526" s="37">
        <f t="shared" si="26"/>
        <v>3137.61</v>
      </c>
      <c r="D526" s="21">
        <v>45058</v>
      </c>
      <c r="E526" s="16" t="s">
        <v>906</v>
      </c>
      <c r="F526" s="41" t="s">
        <v>922</v>
      </c>
      <c r="G526" s="42" t="s">
        <v>923</v>
      </c>
      <c r="H526" s="43" t="s">
        <v>25</v>
      </c>
    </row>
    <row r="527" spans="1:8" ht="13.5" customHeight="1" x14ac:dyDescent="0.25">
      <c r="A527" s="13"/>
      <c r="B527" s="37">
        <v>12834.41</v>
      </c>
      <c r="C527" s="37">
        <f t="shared" si="26"/>
        <v>6417.21</v>
      </c>
      <c r="D527" s="21">
        <v>45058</v>
      </c>
      <c r="E527" s="16" t="s">
        <v>906</v>
      </c>
      <c r="F527" s="41" t="s">
        <v>924</v>
      </c>
      <c r="G527" s="42" t="s">
        <v>925</v>
      </c>
      <c r="H527" s="43" t="s">
        <v>25</v>
      </c>
    </row>
    <row r="528" spans="1:8" ht="13.5" customHeight="1" x14ac:dyDescent="0.25">
      <c r="A528" s="13"/>
      <c r="B528" s="37">
        <v>16731.25</v>
      </c>
      <c r="C528" s="37">
        <f t="shared" si="26"/>
        <v>8365.6299999999992</v>
      </c>
      <c r="D528" s="21">
        <v>45058</v>
      </c>
      <c r="E528" s="16" t="s">
        <v>906</v>
      </c>
      <c r="F528" s="41" t="s">
        <v>926</v>
      </c>
      <c r="G528" s="42" t="s">
        <v>927</v>
      </c>
      <c r="H528" s="43" t="s">
        <v>25</v>
      </c>
    </row>
    <row r="529" spans="1:8" ht="13.5" customHeight="1" x14ac:dyDescent="0.25">
      <c r="A529" s="13"/>
      <c r="B529" s="37">
        <v>6244.99</v>
      </c>
      <c r="C529" s="37">
        <f t="shared" si="26"/>
        <v>3122.5</v>
      </c>
      <c r="D529" s="21">
        <v>45058</v>
      </c>
      <c r="E529" s="16" t="s">
        <v>906</v>
      </c>
      <c r="F529" s="41" t="s">
        <v>928</v>
      </c>
      <c r="G529" s="42" t="s">
        <v>929</v>
      </c>
      <c r="H529" s="43" t="s">
        <v>930</v>
      </c>
    </row>
    <row r="530" spans="1:8" ht="13.5" customHeight="1" x14ac:dyDescent="0.25">
      <c r="A530" s="13"/>
      <c r="B530" s="37">
        <v>10154.07</v>
      </c>
      <c r="C530" s="37">
        <f t="shared" si="26"/>
        <v>5077.04</v>
      </c>
      <c r="D530" s="21">
        <v>45058</v>
      </c>
      <c r="E530" s="16" t="s">
        <v>906</v>
      </c>
      <c r="F530" s="41" t="s">
        <v>931</v>
      </c>
      <c r="G530" s="42" t="s">
        <v>932</v>
      </c>
      <c r="H530" s="43" t="s">
        <v>25</v>
      </c>
    </row>
    <row r="531" spans="1:8" ht="13.5" customHeight="1" x14ac:dyDescent="0.25">
      <c r="A531" s="13"/>
      <c r="B531" s="37">
        <v>2631.58</v>
      </c>
      <c r="C531" s="37">
        <f t="shared" si="26"/>
        <v>1315.79</v>
      </c>
      <c r="D531" s="21">
        <v>45058</v>
      </c>
      <c r="E531" s="16" t="s">
        <v>906</v>
      </c>
      <c r="F531" s="41" t="s">
        <v>933</v>
      </c>
      <c r="G531" s="42" t="s">
        <v>934</v>
      </c>
      <c r="H531" s="43" t="s">
        <v>25</v>
      </c>
    </row>
    <row r="532" spans="1:8" ht="13.5" customHeight="1" x14ac:dyDescent="0.25">
      <c r="A532" s="13"/>
      <c r="B532" s="36">
        <v>43430.43</v>
      </c>
      <c r="C532" s="37">
        <f t="shared" si="26"/>
        <v>21715.22</v>
      </c>
      <c r="D532" s="21">
        <v>45058</v>
      </c>
      <c r="E532" s="16" t="s">
        <v>906</v>
      </c>
      <c r="F532" s="38" t="s">
        <v>935</v>
      </c>
      <c r="G532" s="39" t="s">
        <v>936</v>
      </c>
      <c r="H532" s="43" t="s">
        <v>937</v>
      </c>
    </row>
    <row r="533" spans="1:8" ht="13.5" customHeight="1" x14ac:dyDescent="0.25">
      <c r="A533" s="13"/>
      <c r="B533" s="37">
        <v>11115.68</v>
      </c>
      <c r="C533" s="37">
        <f t="shared" si="26"/>
        <v>5557.84</v>
      </c>
      <c r="D533" s="21">
        <v>45058</v>
      </c>
      <c r="E533" s="16" t="s">
        <v>906</v>
      </c>
      <c r="F533" s="41" t="s">
        <v>938</v>
      </c>
      <c r="G533" s="42" t="s">
        <v>939</v>
      </c>
      <c r="H533" s="43" t="s">
        <v>917</v>
      </c>
    </row>
    <row r="534" spans="1:8" ht="13.5" customHeight="1" x14ac:dyDescent="0.25">
      <c r="A534" s="13"/>
      <c r="B534" s="37">
        <v>9568.68</v>
      </c>
      <c r="C534" s="37">
        <f t="shared" si="26"/>
        <v>4784.34</v>
      </c>
      <c r="D534" s="21">
        <v>45058</v>
      </c>
      <c r="E534" s="27" t="s">
        <v>906</v>
      </c>
      <c r="F534" s="41" t="s">
        <v>940</v>
      </c>
      <c r="G534" s="42" t="s">
        <v>941</v>
      </c>
      <c r="H534" s="43" t="s">
        <v>917</v>
      </c>
    </row>
    <row r="535" spans="1:8" ht="13.5" customHeight="1" x14ac:dyDescent="0.25">
      <c r="A535" s="13"/>
      <c r="B535" s="37">
        <v>5263.16</v>
      </c>
      <c r="C535" s="37">
        <f t="shared" si="26"/>
        <v>2631.58</v>
      </c>
      <c r="D535" s="21">
        <v>45058</v>
      </c>
      <c r="E535" s="27" t="s">
        <v>906</v>
      </c>
      <c r="F535" s="41" t="s">
        <v>942</v>
      </c>
      <c r="G535" s="42" t="s">
        <v>943</v>
      </c>
      <c r="H535" s="43" t="s">
        <v>944</v>
      </c>
    </row>
    <row r="536" spans="1:8" ht="13.5" customHeight="1" x14ac:dyDescent="0.25">
      <c r="A536" s="13"/>
      <c r="B536" s="56">
        <v>1839.26</v>
      </c>
      <c r="C536" s="20">
        <f t="shared" si="26"/>
        <v>919.63</v>
      </c>
      <c r="D536" s="21">
        <v>45128</v>
      </c>
      <c r="E536" s="27" t="s">
        <v>906</v>
      </c>
      <c r="F536" s="83" t="s">
        <v>945</v>
      </c>
      <c r="G536" s="57" t="s">
        <v>946</v>
      </c>
      <c r="H536" s="24" t="s">
        <v>937</v>
      </c>
    </row>
    <row r="537" spans="1:8" ht="13.5" customHeight="1" x14ac:dyDescent="0.25">
      <c r="A537" s="13"/>
      <c r="B537" s="56">
        <v>1845.89</v>
      </c>
      <c r="C537" s="20">
        <f t="shared" si="26"/>
        <v>922.95</v>
      </c>
      <c r="D537" s="21">
        <v>45128</v>
      </c>
      <c r="E537" s="27" t="s">
        <v>906</v>
      </c>
      <c r="F537" s="83" t="s">
        <v>947</v>
      </c>
      <c r="G537" s="57" t="s">
        <v>948</v>
      </c>
      <c r="H537" s="24" t="s">
        <v>949</v>
      </c>
    </row>
    <row r="538" spans="1:8" ht="13.5" customHeight="1" x14ac:dyDescent="0.25">
      <c r="A538" s="13"/>
      <c r="B538" s="56">
        <v>7885.36</v>
      </c>
      <c r="C538" s="20">
        <f t="shared" si="26"/>
        <v>3942.68</v>
      </c>
      <c r="D538" s="21">
        <v>45128</v>
      </c>
      <c r="E538" s="27" t="s">
        <v>906</v>
      </c>
      <c r="F538" s="83" t="s">
        <v>950</v>
      </c>
      <c r="G538" s="57" t="s">
        <v>951</v>
      </c>
      <c r="H538" s="24" t="s">
        <v>952</v>
      </c>
    </row>
    <row r="539" spans="1:8" ht="13.5" customHeight="1" x14ac:dyDescent="0.25">
      <c r="A539" s="13"/>
      <c r="B539" s="56">
        <v>34912.74</v>
      </c>
      <c r="C539" s="20">
        <f t="shared" si="26"/>
        <v>17456.37</v>
      </c>
      <c r="D539" s="21">
        <v>45128</v>
      </c>
      <c r="E539" s="27" t="s">
        <v>906</v>
      </c>
      <c r="F539" s="83" t="s">
        <v>953</v>
      </c>
      <c r="G539" s="57" t="s">
        <v>954</v>
      </c>
      <c r="H539" s="24" t="s">
        <v>955</v>
      </c>
    </row>
    <row r="540" spans="1:8" ht="13.5" customHeight="1" x14ac:dyDescent="0.25">
      <c r="A540" s="13"/>
      <c r="B540" s="56">
        <v>75666.460000000006</v>
      </c>
      <c r="C540" s="20">
        <f t="shared" si="26"/>
        <v>37833.230000000003</v>
      </c>
      <c r="D540" s="21">
        <v>45128</v>
      </c>
      <c r="E540" s="27" t="s">
        <v>906</v>
      </c>
      <c r="F540" s="83" t="s">
        <v>956</v>
      </c>
      <c r="G540" s="57" t="s">
        <v>957</v>
      </c>
      <c r="H540" s="24" t="s">
        <v>958</v>
      </c>
    </row>
    <row r="541" spans="1:8" ht="13.5" customHeight="1" x14ac:dyDescent="0.25">
      <c r="A541" s="13"/>
      <c r="B541" s="56">
        <v>22762.78</v>
      </c>
      <c r="C541" s="20">
        <f t="shared" si="26"/>
        <v>11381.39</v>
      </c>
      <c r="D541" s="21">
        <v>45128</v>
      </c>
      <c r="E541" s="27" t="s">
        <v>906</v>
      </c>
      <c r="F541" s="83" t="s">
        <v>959</v>
      </c>
      <c r="G541" s="57" t="s">
        <v>960</v>
      </c>
      <c r="H541" s="24" t="s">
        <v>958</v>
      </c>
    </row>
    <row r="542" spans="1:8" ht="13.5" customHeight="1" x14ac:dyDescent="0.25">
      <c r="A542" s="13"/>
      <c r="B542" s="56">
        <v>962.61</v>
      </c>
      <c r="C542" s="20">
        <f t="shared" si="26"/>
        <v>481.31</v>
      </c>
      <c r="D542" s="21">
        <v>45128</v>
      </c>
      <c r="E542" s="27" t="s">
        <v>906</v>
      </c>
      <c r="F542" s="83" t="s">
        <v>961</v>
      </c>
      <c r="G542" s="57" t="s">
        <v>962</v>
      </c>
      <c r="H542" s="24" t="s">
        <v>963</v>
      </c>
    </row>
    <row r="543" spans="1:8" ht="13.5" customHeight="1" x14ac:dyDescent="0.25">
      <c r="A543" s="13"/>
      <c r="B543" s="56">
        <v>14881.03</v>
      </c>
      <c r="C543" s="20">
        <f t="shared" si="26"/>
        <v>7440.52</v>
      </c>
      <c r="D543" s="21">
        <v>45128</v>
      </c>
      <c r="E543" s="27" t="s">
        <v>906</v>
      </c>
      <c r="F543" s="83" t="s">
        <v>964</v>
      </c>
      <c r="G543" s="57" t="s">
        <v>965</v>
      </c>
      <c r="H543" s="24" t="s">
        <v>966</v>
      </c>
    </row>
    <row r="544" spans="1:8" ht="13.5" customHeight="1" x14ac:dyDescent="0.25">
      <c r="A544" s="13"/>
      <c r="B544" s="56">
        <v>18045.12</v>
      </c>
      <c r="C544" s="20">
        <f t="shared" si="26"/>
        <v>9022.56</v>
      </c>
      <c r="D544" s="21">
        <v>45128</v>
      </c>
      <c r="E544" s="27" t="s">
        <v>906</v>
      </c>
      <c r="F544" s="83" t="s">
        <v>967</v>
      </c>
      <c r="G544" s="57" t="s">
        <v>968</v>
      </c>
      <c r="H544" s="24" t="s">
        <v>969</v>
      </c>
    </row>
    <row r="545" spans="1:8" ht="13.5" customHeight="1" x14ac:dyDescent="0.25">
      <c r="A545" s="13"/>
      <c r="B545" s="56">
        <v>24950.44</v>
      </c>
      <c r="C545" s="20">
        <f t="shared" si="26"/>
        <v>12475.22</v>
      </c>
      <c r="D545" s="21">
        <v>45128</v>
      </c>
      <c r="E545" s="27" t="s">
        <v>906</v>
      </c>
      <c r="F545" s="83" t="s">
        <v>970</v>
      </c>
      <c r="G545" s="57" t="s">
        <v>971</v>
      </c>
      <c r="H545" s="24" t="s">
        <v>917</v>
      </c>
    </row>
    <row r="546" spans="1:8" ht="13.5" customHeight="1" x14ac:dyDescent="0.25">
      <c r="A546" s="13"/>
      <c r="B546" s="56">
        <v>2076.62</v>
      </c>
      <c r="C546" s="20">
        <f t="shared" si="26"/>
        <v>1038.31</v>
      </c>
      <c r="D546" s="21">
        <v>45128</v>
      </c>
      <c r="E546" s="27" t="s">
        <v>906</v>
      </c>
      <c r="F546" s="83" t="s">
        <v>972</v>
      </c>
      <c r="G546" s="57" t="s">
        <v>973</v>
      </c>
      <c r="H546" s="24" t="s">
        <v>917</v>
      </c>
    </row>
    <row r="547" spans="1:8" ht="13.5" customHeight="1" x14ac:dyDescent="0.25">
      <c r="A547" s="13"/>
      <c r="B547" s="56">
        <v>6795.43</v>
      </c>
      <c r="C547" s="20">
        <f t="shared" si="26"/>
        <v>3397.72</v>
      </c>
      <c r="D547" s="21">
        <v>45128</v>
      </c>
      <c r="E547" s="27" t="s">
        <v>906</v>
      </c>
      <c r="F547" s="83" t="s">
        <v>974</v>
      </c>
      <c r="G547" s="57" t="s">
        <v>975</v>
      </c>
      <c r="H547" s="24" t="s">
        <v>917</v>
      </c>
    </row>
    <row r="548" spans="1:8" ht="13.5" customHeight="1" x14ac:dyDescent="0.25">
      <c r="A548" s="13"/>
      <c r="B548" s="56">
        <v>3508.77</v>
      </c>
      <c r="C548" s="20">
        <f t="shared" si="26"/>
        <v>1754.39</v>
      </c>
      <c r="D548" s="21">
        <v>45128</v>
      </c>
      <c r="E548" s="27" t="s">
        <v>906</v>
      </c>
      <c r="F548" s="83" t="s">
        <v>976</v>
      </c>
      <c r="G548" s="57" t="s">
        <v>977</v>
      </c>
      <c r="H548" s="24" t="s">
        <v>978</v>
      </c>
    </row>
    <row r="549" spans="1:8" ht="13.5" customHeight="1" x14ac:dyDescent="0.25">
      <c r="A549" s="13"/>
      <c r="B549" s="56">
        <v>4210.53</v>
      </c>
      <c r="C549" s="20">
        <f t="shared" si="26"/>
        <v>2105.27</v>
      </c>
      <c r="D549" s="21">
        <v>45128</v>
      </c>
      <c r="E549" s="27" t="s">
        <v>906</v>
      </c>
      <c r="F549" s="83" t="s">
        <v>979</v>
      </c>
      <c r="G549" s="57" t="s">
        <v>980</v>
      </c>
      <c r="H549" s="24" t="s">
        <v>981</v>
      </c>
    </row>
    <row r="550" spans="1:8" ht="13.5" customHeight="1" x14ac:dyDescent="0.25">
      <c r="A550" s="13"/>
      <c r="B550" s="56">
        <v>1052.6300000000001</v>
      </c>
      <c r="C550" s="20">
        <f t="shared" si="26"/>
        <v>526.32000000000005</v>
      </c>
      <c r="D550" s="21">
        <v>45128</v>
      </c>
      <c r="E550" s="27" t="s">
        <v>906</v>
      </c>
      <c r="F550" s="83" t="s">
        <v>982</v>
      </c>
      <c r="G550" s="57" t="s">
        <v>983</v>
      </c>
      <c r="H550" s="24" t="s">
        <v>984</v>
      </c>
    </row>
    <row r="551" spans="1:8" ht="13.5" customHeight="1" x14ac:dyDescent="0.25">
      <c r="A551" s="13"/>
      <c r="B551" s="56">
        <v>9473.69</v>
      </c>
      <c r="C551" s="20">
        <f t="shared" si="26"/>
        <v>4736.8500000000004</v>
      </c>
      <c r="D551" s="21">
        <v>45128</v>
      </c>
      <c r="E551" s="27" t="s">
        <v>906</v>
      </c>
      <c r="F551" s="83" t="s">
        <v>985</v>
      </c>
      <c r="G551" s="57" t="s">
        <v>986</v>
      </c>
      <c r="H551" s="24" t="s">
        <v>987</v>
      </c>
    </row>
    <row r="552" spans="1:8" ht="13.5" customHeight="1" x14ac:dyDescent="0.25">
      <c r="A552" s="13"/>
      <c r="B552" s="56">
        <v>2631.58</v>
      </c>
      <c r="C552" s="20">
        <f t="shared" si="26"/>
        <v>1315.79</v>
      </c>
      <c r="D552" s="21">
        <v>45128</v>
      </c>
      <c r="E552" s="27" t="s">
        <v>906</v>
      </c>
      <c r="F552" s="83" t="s">
        <v>988</v>
      </c>
      <c r="G552" s="57" t="s">
        <v>989</v>
      </c>
      <c r="H552" s="24" t="s">
        <v>35</v>
      </c>
    </row>
    <row r="553" spans="1:8" ht="13.5" customHeight="1" x14ac:dyDescent="0.25">
      <c r="A553" s="13"/>
      <c r="B553" s="56">
        <v>26315.8</v>
      </c>
      <c r="C553" s="20">
        <f t="shared" si="26"/>
        <v>13157.9</v>
      </c>
      <c r="D553" s="21">
        <v>45128</v>
      </c>
      <c r="E553" s="27" t="s">
        <v>906</v>
      </c>
      <c r="F553" s="83" t="s">
        <v>990</v>
      </c>
      <c r="G553" s="57" t="s">
        <v>991</v>
      </c>
      <c r="H553" s="24" t="s">
        <v>992</v>
      </c>
    </row>
    <row r="554" spans="1:8" ht="13.5" customHeight="1" x14ac:dyDescent="0.25">
      <c r="A554" s="13"/>
      <c r="B554" s="56">
        <v>4210.53</v>
      </c>
      <c r="C554" s="20">
        <f t="shared" si="26"/>
        <v>2105.27</v>
      </c>
      <c r="D554" s="21">
        <v>45128</v>
      </c>
      <c r="E554" s="27" t="s">
        <v>906</v>
      </c>
      <c r="F554" s="83" t="s">
        <v>993</v>
      </c>
      <c r="G554" s="57" t="s">
        <v>994</v>
      </c>
      <c r="H554" s="24" t="s">
        <v>995</v>
      </c>
    </row>
    <row r="555" spans="1:8" ht="13.5" customHeight="1" x14ac:dyDescent="0.25">
      <c r="A555" s="13"/>
      <c r="B555" s="25"/>
      <c r="C555" s="26"/>
      <c r="D555" s="48"/>
      <c r="E555" s="27"/>
      <c r="F555" s="42"/>
      <c r="G555" s="42"/>
      <c r="H555" s="43"/>
    </row>
    <row r="556" spans="1:8" ht="13.5" customHeight="1" x14ac:dyDescent="0.25">
      <c r="A556" s="29" t="s">
        <v>16</v>
      </c>
      <c r="B556" s="49">
        <f>SUM(B521:B555)</f>
        <v>510426.07</v>
      </c>
      <c r="C556" s="49">
        <f>SUM(C521:C555)</f>
        <v>255213.11</v>
      </c>
      <c r="D556" s="22"/>
      <c r="E556" s="22"/>
      <c r="F556" s="27"/>
      <c r="G556" s="27"/>
      <c r="H556" s="77"/>
    </row>
    <row r="557" spans="1:8" ht="13.5" customHeight="1" x14ac:dyDescent="0.25">
      <c r="A557" s="13"/>
      <c r="B557" s="84"/>
      <c r="C557" s="81"/>
      <c r="D557" s="81"/>
      <c r="E557" s="81"/>
      <c r="F557" s="54"/>
      <c r="G557" s="54"/>
      <c r="H557" s="13"/>
    </row>
    <row r="558" spans="1:8" ht="13.5" customHeight="1" x14ac:dyDescent="0.25">
      <c r="A558" s="10" t="s">
        <v>4</v>
      </c>
      <c r="B558" s="11" t="s">
        <v>5</v>
      </c>
      <c r="C558" s="12" t="s">
        <v>6</v>
      </c>
      <c r="D558" s="12" t="s">
        <v>7</v>
      </c>
      <c r="E558" s="12" t="s">
        <v>8</v>
      </c>
      <c r="F558" s="12" t="s">
        <v>9</v>
      </c>
      <c r="G558" s="12" t="s">
        <v>10</v>
      </c>
      <c r="H558" s="10" t="s">
        <v>11</v>
      </c>
    </row>
    <row r="559" spans="1:8" ht="13.5" customHeight="1" x14ac:dyDescent="0.25">
      <c r="A559" s="13" t="s">
        <v>996</v>
      </c>
      <c r="B559" s="20">
        <v>8746.69</v>
      </c>
      <c r="C559" s="20">
        <f t="shared" ref="C559:C560" si="27">B559/2</f>
        <v>4373.3500000000004</v>
      </c>
      <c r="D559" s="21">
        <v>45128</v>
      </c>
      <c r="E559" s="16" t="s">
        <v>997</v>
      </c>
      <c r="F559" s="44" t="s">
        <v>998</v>
      </c>
      <c r="G559" s="23" t="s">
        <v>999</v>
      </c>
      <c r="H559" s="45" t="s">
        <v>1000</v>
      </c>
    </row>
    <row r="560" spans="1:8" ht="13.5" customHeight="1" x14ac:dyDescent="0.25">
      <c r="A560" s="13" t="s">
        <v>1001</v>
      </c>
      <c r="B560" s="20">
        <v>9917.2900000000009</v>
      </c>
      <c r="C560" s="20">
        <f t="shared" si="27"/>
        <v>4958.6499999999996</v>
      </c>
      <c r="D560" s="21">
        <v>45128</v>
      </c>
      <c r="E560" s="16" t="s">
        <v>997</v>
      </c>
      <c r="F560" s="44" t="s">
        <v>1002</v>
      </c>
      <c r="G560" s="23" t="s">
        <v>1003</v>
      </c>
      <c r="H560" s="45" t="s">
        <v>842</v>
      </c>
    </row>
    <row r="561" spans="1:8" ht="13.5" customHeight="1" x14ac:dyDescent="0.25">
      <c r="A561" s="13" t="s">
        <v>1004</v>
      </c>
      <c r="B561" s="14"/>
      <c r="C561" s="14"/>
      <c r="D561" s="15"/>
      <c r="E561" s="27"/>
      <c r="F561" s="17"/>
      <c r="G561" s="17"/>
      <c r="H561" s="51"/>
    </row>
    <row r="562" spans="1:8" ht="13.5" customHeight="1" x14ac:dyDescent="0.25">
      <c r="A562" s="29" t="s">
        <v>16</v>
      </c>
      <c r="B562" s="49">
        <f>SUM(B559:B561)</f>
        <v>18663.98</v>
      </c>
      <c r="C562" s="49">
        <f>SUM(C559:C561)</f>
        <v>9332</v>
      </c>
      <c r="D562" s="22"/>
      <c r="E562" s="25"/>
      <c r="F562" s="27"/>
      <c r="G562" s="27"/>
      <c r="H562" s="28"/>
    </row>
    <row r="563" spans="1:8" ht="13.5" customHeight="1" x14ac:dyDescent="0.25">
      <c r="A563" s="13"/>
      <c r="B563" s="53"/>
      <c r="C563" s="81"/>
      <c r="D563" s="81"/>
      <c r="E563" s="81"/>
      <c r="F563" s="54"/>
      <c r="G563" s="54"/>
      <c r="H563" s="13"/>
    </row>
    <row r="564" spans="1:8" ht="13.5" customHeight="1" x14ac:dyDescent="0.25">
      <c r="A564" s="10" t="s">
        <v>4</v>
      </c>
      <c r="B564" s="11" t="s">
        <v>5</v>
      </c>
      <c r="C564" s="12" t="s">
        <v>6</v>
      </c>
      <c r="D564" s="12" t="s">
        <v>7</v>
      </c>
      <c r="E564" s="12" t="s">
        <v>8</v>
      </c>
      <c r="F564" s="12" t="s">
        <v>9</v>
      </c>
      <c r="G564" s="12" t="s">
        <v>10</v>
      </c>
      <c r="H564" s="10" t="s">
        <v>11</v>
      </c>
    </row>
    <row r="565" spans="1:8" ht="13.5" customHeight="1" x14ac:dyDescent="0.25">
      <c r="A565" s="13" t="s">
        <v>1005</v>
      </c>
      <c r="B565" s="37">
        <v>92826.82</v>
      </c>
      <c r="C565" s="37">
        <f t="shared" ref="C565:C594" si="28">B565/2</f>
        <v>46413.41</v>
      </c>
      <c r="D565" s="21">
        <v>45058</v>
      </c>
      <c r="E565" s="16" t="s">
        <v>1006</v>
      </c>
      <c r="F565" s="41" t="s">
        <v>1007</v>
      </c>
      <c r="G565" s="42" t="s">
        <v>1008</v>
      </c>
      <c r="H565" s="43" t="s">
        <v>1009</v>
      </c>
    </row>
    <row r="566" spans="1:8" ht="13.5" customHeight="1" x14ac:dyDescent="0.25">
      <c r="A566" s="13" t="s">
        <v>1010</v>
      </c>
      <c r="B566" s="37">
        <v>42531.19</v>
      </c>
      <c r="C566" s="37">
        <f t="shared" si="28"/>
        <v>21265.599999999999</v>
      </c>
      <c r="D566" s="21">
        <v>45058</v>
      </c>
      <c r="E566" s="16" t="s">
        <v>1006</v>
      </c>
      <c r="F566" s="41" t="s">
        <v>1011</v>
      </c>
      <c r="G566" s="42" t="s">
        <v>1012</v>
      </c>
      <c r="H566" s="43" t="s">
        <v>917</v>
      </c>
    </row>
    <row r="567" spans="1:8" ht="13.5" customHeight="1" x14ac:dyDescent="0.25">
      <c r="A567" s="13" t="s">
        <v>1013</v>
      </c>
      <c r="B567" s="36">
        <v>6678.18</v>
      </c>
      <c r="C567" s="37">
        <f t="shared" si="28"/>
        <v>3339.09</v>
      </c>
      <c r="D567" s="21">
        <v>45058</v>
      </c>
      <c r="E567" s="16" t="s">
        <v>1006</v>
      </c>
      <c r="F567" s="38" t="s">
        <v>1014</v>
      </c>
      <c r="G567" s="39" t="s">
        <v>1015</v>
      </c>
      <c r="H567" s="40" t="s">
        <v>1016</v>
      </c>
    </row>
    <row r="568" spans="1:8" ht="13.5" customHeight="1" x14ac:dyDescent="0.25">
      <c r="A568" s="13"/>
      <c r="B568" s="36">
        <v>6678.18</v>
      </c>
      <c r="C568" s="37">
        <f t="shared" si="28"/>
        <v>3339.09</v>
      </c>
      <c r="D568" s="21">
        <v>45058</v>
      </c>
      <c r="E568" s="16" t="s">
        <v>1006</v>
      </c>
      <c r="F568" s="38" t="s">
        <v>1017</v>
      </c>
      <c r="G568" s="39" t="s">
        <v>1018</v>
      </c>
      <c r="H568" s="40" t="s">
        <v>1019</v>
      </c>
    </row>
    <row r="569" spans="1:8" ht="13.5" customHeight="1" x14ac:dyDescent="0.25">
      <c r="A569" s="13"/>
      <c r="B569" s="36">
        <v>777.68</v>
      </c>
      <c r="C569" s="37">
        <f t="shared" si="28"/>
        <v>388.84</v>
      </c>
      <c r="D569" s="21">
        <v>45058</v>
      </c>
      <c r="E569" s="16" t="s">
        <v>1006</v>
      </c>
      <c r="F569" s="41" t="s">
        <v>1020</v>
      </c>
      <c r="G569" s="39" t="s">
        <v>1021</v>
      </c>
      <c r="H569" s="40" t="s">
        <v>1022</v>
      </c>
    </row>
    <row r="570" spans="1:8" ht="13.5" customHeight="1" x14ac:dyDescent="0.25">
      <c r="A570" s="13"/>
      <c r="B570" s="37">
        <v>76522.7</v>
      </c>
      <c r="C570" s="37">
        <f t="shared" si="28"/>
        <v>38261.35</v>
      </c>
      <c r="D570" s="21">
        <v>45058</v>
      </c>
      <c r="E570" s="16" t="s">
        <v>1006</v>
      </c>
      <c r="F570" s="41" t="s">
        <v>1023</v>
      </c>
      <c r="G570" s="42" t="s">
        <v>1024</v>
      </c>
      <c r="H570" s="43" t="s">
        <v>1025</v>
      </c>
    </row>
    <row r="571" spans="1:8" ht="13.5" customHeight="1" x14ac:dyDescent="0.25">
      <c r="A571" s="13"/>
      <c r="B571" s="37">
        <v>7121.02</v>
      </c>
      <c r="C571" s="37">
        <f t="shared" si="28"/>
        <v>3560.51</v>
      </c>
      <c r="D571" s="21">
        <v>45058</v>
      </c>
      <c r="E571" s="16" t="s">
        <v>1006</v>
      </c>
      <c r="F571" s="41" t="s">
        <v>1026</v>
      </c>
      <c r="G571" s="42" t="s">
        <v>1027</v>
      </c>
      <c r="H571" s="43" t="s">
        <v>1028</v>
      </c>
    </row>
    <row r="572" spans="1:8" ht="13.5" customHeight="1" x14ac:dyDescent="0.25">
      <c r="A572" s="13"/>
      <c r="B572" s="37">
        <v>366.67</v>
      </c>
      <c r="C572" s="37">
        <f t="shared" si="28"/>
        <v>183.34</v>
      </c>
      <c r="D572" s="21">
        <v>45058</v>
      </c>
      <c r="E572" s="16" t="s">
        <v>1006</v>
      </c>
      <c r="F572" s="41" t="s">
        <v>1029</v>
      </c>
      <c r="G572" s="42" t="s">
        <v>1030</v>
      </c>
      <c r="H572" s="43" t="s">
        <v>1031</v>
      </c>
    </row>
    <row r="573" spans="1:8" ht="13.5" customHeight="1" x14ac:dyDescent="0.25">
      <c r="A573" s="13"/>
      <c r="B573" s="37">
        <v>43228.66</v>
      </c>
      <c r="C573" s="37">
        <f t="shared" si="28"/>
        <v>21614.33</v>
      </c>
      <c r="D573" s="21">
        <v>45058</v>
      </c>
      <c r="E573" s="16" t="s">
        <v>1006</v>
      </c>
      <c r="F573" s="38" t="s">
        <v>1032</v>
      </c>
      <c r="G573" s="42" t="s">
        <v>1033</v>
      </c>
      <c r="H573" s="43" t="s">
        <v>804</v>
      </c>
    </row>
    <row r="574" spans="1:8" ht="13.5" customHeight="1" x14ac:dyDescent="0.25">
      <c r="A574" s="13"/>
      <c r="B574" s="36">
        <v>15678.18</v>
      </c>
      <c r="C574" s="37">
        <f t="shared" si="28"/>
        <v>7839.09</v>
      </c>
      <c r="D574" s="21">
        <v>45058</v>
      </c>
      <c r="E574" s="16" t="s">
        <v>1006</v>
      </c>
      <c r="F574" s="38" t="s">
        <v>1034</v>
      </c>
      <c r="G574" s="39" t="s">
        <v>1035</v>
      </c>
      <c r="H574" s="40" t="s">
        <v>25</v>
      </c>
    </row>
    <row r="575" spans="1:8" ht="13.5" customHeight="1" x14ac:dyDescent="0.25">
      <c r="A575" s="13"/>
      <c r="B575" s="37">
        <v>104152.57</v>
      </c>
      <c r="C575" s="37">
        <f t="shared" si="28"/>
        <v>52076.29</v>
      </c>
      <c r="D575" s="21">
        <v>45058</v>
      </c>
      <c r="E575" s="16" t="s">
        <v>1006</v>
      </c>
      <c r="F575" s="41" t="s">
        <v>1036</v>
      </c>
      <c r="G575" s="42" t="s">
        <v>1037</v>
      </c>
      <c r="H575" s="43" t="s">
        <v>1038</v>
      </c>
    </row>
    <row r="576" spans="1:8" ht="13.5" customHeight="1" x14ac:dyDescent="0.25">
      <c r="A576" s="13"/>
      <c r="B576" s="37">
        <v>1266.8800000000001</v>
      </c>
      <c r="C576" s="37">
        <f t="shared" si="28"/>
        <v>633.44000000000005</v>
      </c>
      <c r="D576" s="21">
        <v>45058</v>
      </c>
      <c r="E576" s="16" t="s">
        <v>1006</v>
      </c>
      <c r="F576" s="41" t="s">
        <v>1039</v>
      </c>
      <c r="G576" s="42" t="s">
        <v>1040</v>
      </c>
      <c r="H576" s="43" t="s">
        <v>1041</v>
      </c>
    </row>
    <row r="577" spans="1:8" ht="13.5" customHeight="1" x14ac:dyDescent="0.25">
      <c r="A577" s="13"/>
      <c r="B577" s="37">
        <v>4498.17</v>
      </c>
      <c r="C577" s="37">
        <f t="shared" si="28"/>
        <v>2249.09</v>
      </c>
      <c r="D577" s="21">
        <v>45058</v>
      </c>
      <c r="E577" s="16" t="s">
        <v>1006</v>
      </c>
      <c r="F577" s="41" t="s">
        <v>1042</v>
      </c>
      <c r="G577" s="42" t="s">
        <v>1043</v>
      </c>
      <c r="H577" s="43" t="s">
        <v>1041</v>
      </c>
    </row>
    <row r="578" spans="1:8" ht="13.5" customHeight="1" x14ac:dyDescent="0.25">
      <c r="A578" s="13"/>
      <c r="B578" s="37">
        <v>1918.16</v>
      </c>
      <c r="C578" s="37">
        <f t="shared" si="28"/>
        <v>959.08</v>
      </c>
      <c r="D578" s="21">
        <v>45058</v>
      </c>
      <c r="E578" s="16" t="s">
        <v>1006</v>
      </c>
      <c r="F578" s="41" t="s">
        <v>1044</v>
      </c>
      <c r="G578" s="42" t="s">
        <v>1045</v>
      </c>
      <c r="H578" s="43" t="s">
        <v>1041</v>
      </c>
    </row>
    <row r="579" spans="1:8" ht="13.5" customHeight="1" x14ac:dyDescent="0.25">
      <c r="A579" s="13"/>
      <c r="B579" s="37">
        <v>39444.99</v>
      </c>
      <c r="C579" s="37">
        <f t="shared" si="28"/>
        <v>19722.5</v>
      </c>
      <c r="D579" s="21">
        <v>45058</v>
      </c>
      <c r="E579" s="16" t="s">
        <v>1006</v>
      </c>
      <c r="F579" s="41" t="s">
        <v>1046</v>
      </c>
      <c r="G579" s="42" t="s">
        <v>1047</v>
      </c>
      <c r="H579" s="43" t="s">
        <v>804</v>
      </c>
    </row>
    <row r="580" spans="1:8" ht="13.5" customHeight="1" x14ac:dyDescent="0.25">
      <c r="A580" s="13"/>
      <c r="B580" s="37">
        <v>5137.1899999999996</v>
      </c>
      <c r="C580" s="37">
        <f t="shared" si="28"/>
        <v>2568.6</v>
      </c>
      <c r="D580" s="21">
        <v>45058</v>
      </c>
      <c r="E580" s="16" t="s">
        <v>1006</v>
      </c>
      <c r="F580" s="41" t="s">
        <v>1048</v>
      </c>
      <c r="G580" s="42" t="s">
        <v>1049</v>
      </c>
      <c r="H580" s="43" t="s">
        <v>1050</v>
      </c>
    </row>
    <row r="581" spans="1:8" ht="13.5" customHeight="1" x14ac:dyDescent="0.25">
      <c r="A581" s="13"/>
      <c r="B581" s="37">
        <v>8606.7000000000007</v>
      </c>
      <c r="C581" s="37">
        <f t="shared" si="28"/>
        <v>4303.3500000000004</v>
      </c>
      <c r="D581" s="21">
        <v>45058</v>
      </c>
      <c r="E581" s="16" t="s">
        <v>1006</v>
      </c>
      <c r="F581" s="41" t="s">
        <v>1051</v>
      </c>
      <c r="G581" s="42" t="s">
        <v>1052</v>
      </c>
      <c r="H581" s="43" t="s">
        <v>1053</v>
      </c>
    </row>
    <row r="582" spans="1:8" ht="13.5" customHeight="1" x14ac:dyDescent="0.25">
      <c r="A582" s="13"/>
      <c r="B582" s="37">
        <v>798.08</v>
      </c>
      <c r="C582" s="37">
        <f t="shared" si="28"/>
        <v>399.04</v>
      </c>
      <c r="D582" s="21">
        <v>45058</v>
      </c>
      <c r="E582" s="16" t="s">
        <v>1006</v>
      </c>
      <c r="F582" s="41" t="s">
        <v>1054</v>
      </c>
      <c r="G582" s="42" t="s">
        <v>1055</v>
      </c>
      <c r="H582" s="43" t="s">
        <v>1056</v>
      </c>
    </row>
    <row r="583" spans="1:8" ht="13.5" customHeight="1" x14ac:dyDescent="0.25">
      <c r="A583" s="13"/>
      <c r="B583" s="20">
        <v>403734.68</v>
      </c>
      <c r="C583" s="20">
        <f t="shared" si="28"/>
        <v>201867.34</v>
      </c>
      <c r="D583" s="21">
        <v>45128</v>
      </c>
      <c r="E583" s="16" t="s">
        <v>1006</v>
      </c>
      <c r="F583" s="44" t="s">
        <v>1057</v>
      </c>
      <c r="G583" s="23" t="s">
        <v>1058</v>
      </c>
      <c r="H583" s="45" t="s">
        <v>842</v>
      </c>
    </row>
    <row r="584" spans="1:8" ht="13.5" customHeight="1" x14ac:dyDescent="0.25">
      <c r="A584" s="13"/>
      <c r="B584" s="20">
        <v>798.08</v>
      </c>
      <c r="C584" s="20">
        <f t="shared" si="28"/>
        <v>399.04</v>
      </c>
      <c r="D584" s="21">
        <v>45128</v>
      </c>
      <c r="E584" s="16" t="s">
        <v>1006</v>
      </c>
      <c r="F584" s="44" t="s">
        <v>1059</v>
      </c>
      <c r="G584" s="23" t="s">
        <v>1060</v>
      </c>
      <c r="H584" s="45" t="s">
        <v>268</v>
      </c>
    </row>
    <row r="585" spans="1:8" ht="13.5" customHeight="1" x14ac:dyDescent="0.25">
      <c r="A585" s="13"/>
      <c r="B585" s="20">
        <v>1132.1400000000001</v>
      </c>
      <c r="C585" s="20">
        <f t="shared" si="28"/>
        <v>566.07000000000005</v>
      </c>
      <c r="D585" s="21">
        <v>45128</v>
      </c>
      <c r="E585" s="16" t="s">
        <v>1006</v>
      </c>
      <c r="F585" s="44" t="s">
        <v>1061</v>
      </c>
      <c r="G585" s="23" t="s">
        <v>1062</v>
      </c>
      <c r="H585" s="45" t="s">
        <v>1063</v>
      </c>
    </row>
    <row r="586" spans="1:8" ht="13.5" customHeight="1" x14ac:dyDescent="0.25">
      <c r="A586" s="13"/>
      <c r="B586" s="20">
        <v>14085.44</v>
      </c>
      <c r="C586" s="20">
        <f t="shared" si="28"/>
        <v>7042.72</v>
      </c>
      <c r="D586" s="21">
        <v>45128</v>
      </c>
      <c r="E586" s="16" t="s">
        <v>1006</v>
      </c>
      <c r="F586" s="44" t="s">
        <v>1064</v>
      </c>
      <c r="G586" s="23" t="s">
        <v>1065</v>
      </c>
      <c r="H586" s="45" t="s">
        <v>884</v>
      </c>
    </row>
    <row r="587" spans="1:8" ht="13.5" customHeight="1" x14ac:dyDescent="0.25">
      <c r="A587" s="13"/>
      <c r="B587" s="20">
        <v>1139.8</v>
      </c>
      <c r="C587" s="20">
        <f t="shared" si="28"/>
        <v>569.9</v>
      </c>
      <c r="D587" s="21">
        <v>45128</v>
      </c>
      <c r="E587" s="16" t="s">
        <v>1006</v>
      </c>
      <c r="F587" s="44" t="s">
        <v>1066</v>
      </c>
      <c r="G587" s="23" t="s">
        <v>1067</v>
      </c>
      <c r="H587" s="45" t="s">
        <v>1068</v>
      </c>
    </row>
    <row r="588" spans="1:8" ht="13.5" customHeight="1" x14ac:dyDescent="0.25">
      <c r="A588" s="13"/>
      <c r="B588" s="20">
        <v>10974.73</v>
      </c>
      <c r="C588" s="20">
        <f t="shared" si="28"/>
        <v>5487.37</v>
      </c>
      <c r="D588" s="21">
        <v>45128</v>
      </c>
      <c r="E588" s="16" t="s">
        <v>1006</v>
      </c>
      <c r="F588" s="44" t="s">
        <v>1069</v>
      </c>
      <c r="G588" s="23" t="s">
        <v>1070</v>
      </c>
      <c r="H588" s="45" t="s">
        <v>35</v>
      </c>
    </row>
    <row r="589" spans="1:8" ht="13.5" customHeight="1" x14ac:dyDescent="0.25">
      <c r="A589" s="13"/>
      <c r="B589" s="20">
        <v>5619</v>
      </c>
      <c r="C589" s="20">
        <f t="shared" si="28"/>
        <v>2809.5</v>
      </c>
      <c r="D589" s="21">
        <v>45128</v>
      </c>
      <c r="E589" s="16" t="s">
        <v>1006</v>
      </c>
      <c r="F589" s="44" t="s">
        <v>1071</v>
      </c>
      <c r="G589" s="23" t="s">
        <v>1072</v>
      </c>
      <c r="H589" s="45" t="s">
        <v>1073</v>
      </c>
    </row>
    <row r="590" spans="1:8" ht="13.5" customHeight="1" x14ac:dyDescent="0.25">
      <c r="A590" s="13"/>
      <c r="B590" s="20">
        <v>1327.42</v>
      </c>
      <c r="C590" s="20">
        <f t="shared" si="28"/>
        <v>663.71</v>
      </c>
      <c r="D590" s="21">
        <v>45128</v>
      </c>
      <c r="E590" s="16" t="s">
        <v>1006</v>
      </c>
      <c r="F590" s="44" t="s">
        <v>1074</v>
      </c>
      <c r="G590" s="23" t="s">
        <v>1075</v>
      </c>
      <c r="H590" s="45" t="s">
        <v>1076</v>
      </c>
    </row>
    <row r="591" spans="1:8" ht="13.5" customHeight="1" x14ac:dyDescent="0.25">
      <c r="A591" s="13"/>
      <c r="B591" s="20">
        <v>21589.19</v>
      </c>
      <c r="C591" s="20">
        <f t="shared" si="28"/>
        <v>10794.6</v>
      </c>
      <c r="D591" s="21">
        <v>45128</v>
      </c>
      <c r="E591" s="16" t="s">
        <v>1006</v>
      </c>
      <c r="F591" s="44" t="s">
        <v>1077</v>
      </c>
      <c r="G591" s="23" t="s">
        <v>1078</v>
      </c>
      <c r="H591" s="45" t="s">
        <v>268</v>
      </c>
    </row>
    <row r="592" spans="1:8" ht="13.5" customHeight="1" x14ac:dyDescent="0.25">
      <c r="A592" s="13"/>
      <c r="B592" s="20">
        <v>4926.16</v>
      </c>
      <c r="C592" s="20">
        <f t="shared" si="28"/>
        <v>2463.08</v>
      </c>
      <c r="D592" s="21">
        <v>45128</v>
      </c>
      <c r="E592" s="16" t="s">
        <v>1006</v>
      </c>
      <c r="F592" s="44" t="s">
        <v>1079</v>
      </c>
      <c r="G592" s="23" t="s">
        <v>1080</v>
      </c>
      <c r="H592" s="45" t="s">
        <v>842</v>
      </c>
    </row>
    <row r="593" spans="1:8" ht="13.5" customHeight="1" x14ac:dyDescent="0.25">
      <c r="A593" s="13"/>
      <c r="B593" s="20">
        <v>5691.21</v>
      </c>
      <c r="C593" s="20">
        <f t="shared" si="28"/>
        <v>2845.61</v>
      </c>
      <c r="D593" s="21">
        <v>45128</v>
      </c>
      <c r="E593" s="16" t="s">
        <v>1006</v>
      </c>
      <c r="F593" s="44" t="s">
        <v>1081</v>
      </c>
      <c r="G593" s="23" t="s">
        <v>1082</v>
      </c>
      <c r="H593" s="45" t="s">
        <v>1083</v>
      </c>
    </row>
    <row r="594" spans="1:8" ht="13.5" customHeight="1" x14ac:dyDescent="0.25">
      <c r="A594" s="13"/>
      <c r="B594" s="20">
        <v>36364.28</v>
      </c>
      <c r="C594" s="20">
        <f t="shared" si="28"/>
        <v>18182.14</v>
      </c>
      <c r="D594" s="21">
        <v>45128</v>
      </c>
      <c r="E594" s="16" t="s">
        <v>1006</v>
      </c>
      <c r="F594" s="44" t="s">
        <v>1084</v>
      </c>
      <c r="G594" s="23" t="s">
        <v>1085</v>
      </c>
      <c r="H594" s="45" t="s">
        <v>268</v>
      </c>
    </row>
    <row r="595" spans="1:8" ht="13.5" customHeight="1" x14ac:dyDescent="0.25">
      <c r="A595" s="13"/>
      <c r="B595" s="25"/>
      <c r="C595" s="26"/>
      <c r="D595" s="48"/>
      <c r="E595" s="16"/>
      <c r="F595" s="27"/>
      <c r="G595" s="27"/>
      <c r="H595" s="28"/>
    </row>
    <row r="596" spans="1:8" ht="13.5" customHeight="1" x14ac:dyDescent="0.25">
      <c r="A596" s="29" t="s">
        <v>16</v>
      </c>
      <c r="B596" s="49">
        <f>SUM(B565:B594)</f>
        <v>965614.15</v>
      </c>
      <c r="C596" s="49">
        <f>SUM(C565:C594)</f>
        <v>482807.12</v>
      </c>
      <c r="D596" s="22"/>
      <c r="E596" s="25"/>
      <c r="F596" s="27"/>
      <c r="G596" s="27"/>
      <c r="H596" s="28"/>
    </row>
    <row r="597" spans="1:8" ht="13.5" customHeight="1" x14ac:dyDescent="0.25">
      <c r="A597" s="13"/>
      <c r="B597" s="53"/>
      <c r="C597" s="81"/>
      <c r="D597" s="81"/>
      <c r="E597" s="81"/>
      <c r="F597" s="54"/>
      <c r="G597" s="54"/>
      <c r="H597" s="13"/>
    </row>
    <row r="598" spans="1:8" ht="13.5" customHeight="1" x14ac:dyDescent="0.25">
      <c r="A598" s="10" t="s">
        <v>4</v>
      </c>
      <c r="B598" s="11" t="s">
        <v>5</v>
      </c>
      <c r="C598" s="12" t="s">
        <v>6</v>
      </c>
      <c r="D598" s="12" t="s">
        <v>7</v>
      </c>
      <c r="E598" s="12" t="s">
        <v>8</v>
      </c>
      <c r="F598" s="12" t="s">
        <v>9</v>
      </c>
      <c r="G598" s="12" t="s">
        <v>10</v>
      </c>
      <c r="H598" s="10" t="s">
        <v>11</v>
      </c>
    </row>
    <row r="599" spans="1:8" ht="13.5" customHeight="1" x14ac:dyDescent="0.25">
      <c r="A599" s="13" t="s">
        <v>1086</v>
      </c>
      <c r="B599" s="37">
        <v>162459.69</v>
      </c>
      <c r="C599" s="37">
        <f t="shared" ref="C599:C617" si="29">B599/2</f>
        <v>81229.850000000006</v>
      </c>
      <c r="D599" s="21">
        <v>45058</v>
      </c>
      <c r="E599" s="16" t="s">
        <v>1087</v>
      </c>
      <c r="F599" s="41" t="s">
        <v>1088</v>
      </c>
      <c r="G599" s="42" t="s">
        <v>1089</v>
      </c>
      <c r="H599" s="43" t="s">
        <v>1090</v>
      </c>
    </row>
    <row r="600" spans="1:8" ht="13.5" customHeight="1" x14ac:dyDescent="0.25">
      <c r="A600" s="13" t="s">
        <v>1091</v>
      </c>
      <c r="B600" s="37">
        <v>502052.62</v>
      </c>
      <c r="C600" s="37">
        <f t="shared" si="29"/>
        <v>251026.31</v>
      </c>
      <c r="D600" s="21">
        <v>45058</v>
      </c>
      <c r="E600" s="16" t="s">
        <v>1087</v>
      </c>
      <c r="F600" s="41" t="s">
        <v>1092</v>
      </c>
      <c r="G600" s="42" t="s">
        <v>1093</v>
      </c>
      <c r="H600" s="43" t="s">
        <v>1094</v>
      </c>
    </row>
    <row r="601" spans="1:8" ht="13.5" customHeight="1" x14ac:dyDescent="0.25">
      <c r="A601" s="13" t="s">
        <v>1095</v>
      </c>
      <c r="B601" s="37">
        <v>441069.27</v>
      </c>
      <c r="C601" s="37">
        <f t="shared" si="29"/>
        <v>220534.64</v>
      </c>
      <c r="D601" s="21">
        <v>45058</v>
      </c>
      <c r="E601" s="16" t="s">
        <v>1087</v>
      </c>
      <c r="F601" s="41" t="s">
        <v>1096</v>
      </c>
      <c r="G601" s="42" t="s">
        <v>1097</v>
      </c>
      <c r="H601" s="43" t="s">
        <v>1098</v>
      </c>
    </row>
    <row r="602" spans="1:8" ht="13.5" customHeight="1" x14ac:dyDescent="0.25">
      <c r="A602" s="13" t="s">
        <v>1099</v>
      </c>
      <c r="B602" s="20">
        <v>122747.34</v>
      </c>
      <c r="C602" s="20">
        <f t="shared" si="29"/>
        <v>61373.67</v>
      </c>
      <c r="D602" s="21">
        <v>45131</v>
      </c>
      <c r="E602" s="16" t="s">
        <v>1087</v>
      </c>
      <c r="F602" s="44" t="s">
        <v>1100</v>
      </c>
      <c r="G602" s="23" t="s">
        <v>1101</v>
      </c>
      <c r="H602" s="45" t="s">
        <v>1102</v>
      </c>
    </row>
    <row r="603" spans="1:8" ht="13.5" customHeight="1" x14ac:dyDescent="0.25">
      <c r="A603" s="13"/>
      <c r="B603" s="20">
        <v>11757.41</v>
      </c>
      <c r="C603" s="20">
        <f t="shared" si="29"/>
        <v>5878.71</v>
      </c>
      <c r="D603" s="21">
        <v>45131</v>
      </c>
      <c r="E603" s="16" t="s">
        <v>1087</v>
      </c>
      <c r="F603" s="44" t="s">
        <v>1103</v>
      </c>
      <c r="G603" s="23" t="s">
        <v>1104</v>
      </c>
      <c r="H603" s="45" t="s">
        <v>1105</v>
      </c>
    </row>
    <row r="604" spans="1:8" ht="13.5" customHeight="1" x14ac:dyDescent="0.25">
      <c r="A604" s="13"/>
      <c r="B604" s="20">
        <v>258787.33</v>
      </c>
      <c r="C604" s="20">
        <f t="shared" si="29"/>
        <v>129393.67</v>
      </c>
      <c r="D604" s="21">
        <v>45131</v>
      </c>
      <c r="E604" s="16" t="s">
        <v>1087</v>
      </c>
      <c r="F604" s="44" t="s">
        <v>1106</v>
      </c>
      <c r="G604" s="23" t="s">
        <v>1107</v>
      </c>
      <c r="H604" s="45" t="s">
        <v>602</v>
      </c>
    </row>
    <row r="605" spans="1:8" ht="13.5" customHeight="1" x14ac:dyDescent="0.25">
      <c r="A605" s="13"/>
      <c r="B605" s="20">
        <v>1599.83</v>
      </c>
      <c r="C605" s="20">
        <f t="shared" si="29"/>
        <v>799.92</v>
      </c>
      <c r="D605" s="21">
        <v>45131</v>
      </c>
      <c r="E605" s="16" t="s">
        <v>1087</v>
      </c>
      <c r="F605" s="44" t="s">
        <v>1108</v>
      </c>
      <c r="G605" s="23" t="s">
        <v>1109</v>
      </c>
      <c r="H605" s="45" t="s">
        <v>108</v>
      </c>
    </row>
    <row r="606" spans="1:8" ht="13.5" customHeight="1" x14ac:dyDescent="0.25">
      <c r="A606" s="13"/>
      <c r="B606" s="20">
        <v>7729.24</v>
      </c>
      <c r="C606" s="20">
        <f t="shared" si="29"/>
        <v>3864.62</v>
      </c>
      <c r="D606" s="21">
        <v>45131</v>
      </c>
      <c r="E606" s="16" t="s">
        <v>1087</v>
      </c>
      <c r="F606" s="44" t="s">
        <v>1110</v>
      </c>
      <c r="G606" s="23" t="s">
        <v>1111</v>
      </c>
      <c r="H606" s="45" t="s">
        <v>534</v>
      </c>
    </row>
    <row r="607" spans="1:8" ht="13.5" customHeight="1" x14ac:dyDescent="0.25">
      <c r="A607" s="13"/>
      <c r="B607" s="20">
        <v>675.34</v>
      </c>
      <c r="C607" s="20">
        <f t="shared" si="29"/>
        <v>337.67</v>
      </c>
      <c r="D607" s="21">
        <v>45131</v>
      </c>
      <c r="E607" s="16" t="s">
        <v>1087</v>
      </c>
      <c r="F607" s="44" t="s">
        <v>1112</v>
      </c>
      <c r="G607" s="23" t="s">
        <v>1113</v>
      </c>
      <c r="H607" s="45" t="s">
        <v>1114</v>
      </c>
    </row>
    <row r="608" spans="1:8" ht="13.5" customHeight="1" x14ac:dyDescent="0.25">
      <c r="A608" s="13"/>
      <c r="B608" s="20">
        <v>883.71</v>
      </c>
      <c r="C608" s="20">
        <f t="shared" si="29"/>
        <v>441.86</v>
      </c>
      <c r="D608" s="21">
        <v>45131</v>
      </c>
      <c r="E608" s="16" t="s">
        <v>1087</v>
      </c>
      <c r="F608" s="44" t="s">
        <v>1115</v>
      </c>
      <c r="G608" s="23" t="s">
        <v>1116</v>
      </c>
      <c r="H608" s="45" t="s">
        <v>1117</v>
      </c>
    </row>
    <row r="609" spans="1:8" ht="13.5" customHeight="1" x14ac:dyDescent="0.25">
      <c r="A609" s="13"/>
      <c r="B609" s="20">
        <v>128893.92</v>
      </c>
      <c r="C609" s="20">
        <f t="shared" si="29"/>
        <v>64446.96</v>
      </c>
      <c r="D609" s="21">
        <v>45131</v>
      </c>
      <c r="E609" s="16" t="s">
        <v>1087</v>
      </c>
      <c r="F609" s="44" t="s">
        <v>1118</v>
      </c>
      <c r="G609" s="23" t="s">
        <v>1119</v>
      </c>
      <c r="H609" s="45" t="s">
        <v>1120</v>
      </c>
    </row>
    <row r="610" spans="1:8" ht="13.5" customHeight="1" x14ac:dyDescent="0.25">
      <c r="A610" s="13"/>
      <c r="B610" s="20">
        <v>1553.52</v>
      </c>
      <c r="C610" s="20">
        <f t="shared" si="29"/>
        <v>776.76</v>
      </c>
      <c r="D610" s="21">
        <v>45131</v>
      </c>
      <c r="E610" s="16" t="s">
        <v>1087</v>
      </c>
      <c r="F610" s="44" t="s">
        <v>1121</v>
      </c>
      <c r="G610" s="23" t="s">
        <v>1122</v>
      </c>
      <c r="H610" s="45" t="s">
        <v>1123</v>
      </c>
    </row>
    <row r="611" spans="1:8" ht="13.5" customHeight="1" x14ac:dyDescent="0.25">
      <c r="A611" s="13"/>
      <c r="B611" s="20">
        <v>270933.2</v>
      </c>
      <c r="C611" s="20">
        <f t="shared" si="29"/>
        <v>135466.6</v>
      </c>
      <c r="D611" s="21">
        <v>45131</v>
      </c>
      <c r="E611" s="16" t="s">
        <v>1087</v>
      </c>
      <c r="F611" s="44" t="s">
        <v>1124</v>
      </c>
      <c r="G611" s="23" t="s">
        <v>1125</v>
      </c>
      <c r="H611" s="45" t="s">
        <v>1126</v>
      </c>
    </row>
    <row r="612" spans="1:8" ht="13.5" customHeight="1" x14ac:dyDescent="0.25">
      <c r="A612" s="13"/>
      <c r="B612" s="20">
        <v>640.96</v>
      </c>
      <c r="C612" s="20">
        <f t="shared" si="29"/>
        <v>320.48</v>
      </c>
      <c r="D612" s="21">
        <v>45131</v>
      </c>
      <c r="E612" s="16" t="s">
        <v>1087</v>
      </c>
      <c r="F612" s="44" t="s">
        <v>1127</v>
      </c>
      <c r="G612" s="23" t="s">
        <v>1128</v>
      </c>
      <c r="H612" s="45" t="s">
        <v>1129</v>
      </c>
    </row>
    <row r="613" spans="1:8" ht="13.5" customHeight="1" x14ac:dyDescent="0.25">
      <c r="A613" s="13"/>
      <c r="B613" s="20">
        <v>1661.54</v>
      </c>
      <c r="C613" s="20">
        <f t="shared" si="29"/>
        <v>830.77</v>
      </c>
      <c r="D613" s="21">
        <v>45131</v>
      </c>
      <c r="E613" s="16" t="s">
        <v>1087</v>
      </c>
      <c r="F613" s="44" t="s">
        <v>1130</v>
      </c>
      <c r="G613" s="23" t="s">
        <v>1131</v>
      </c>
      <c r="H613" s="45" t="s">
        <v>1132</v>
      </c>
    </row>
    <row r="614" spans="1:8" ht="13.5" customHeight="1" x14ac:dyDescent="0.25">
      <c r="A614" s="13"/>
      <c r="B614" s="20">
        <v>9233.14</v>
      </c>
      <c r="C614" s="20">
        <f t="shared" si="29"/>
        <v>4616.57</v>
      </c>
      <c r="D614" s="21">
        <v>45131</v>
      </c>
      <c r="E614" s="16" t="s">
        <v>1087</v>
      </c>
      <c r="F614" s="44" t="s">
        <v>1133</v>
      </c>
      <c r="G614" s="23" t="s">
        <v>1134</v>
      </c>
      <c r="H614" s="45" t="s">
        <v>1135</v>
      </c>
    </row>
    <row r="615" spans="1:8" ht="13.5" customHeight="1" x14ac:dyDescent="0.25">
      <c r="A615" s="13"/>
      <c r="B615" s="20">
        <v>4439</v>
      </c>
      <c r="C615" s="20">
        <f t="shared" si="29"/>
        <v>2219.5</v>
      </c>
      <c r="D615" s="21">
        <v>45131</v>
      </c>
      <c r="E615" s="16" t="s">
        <v>1087</v>
      </c>
      <c r="F615" s="44" t="s">
        <v>1136</v>
      </c>
      <c r="G615" s="23" t="s">
        <v>1137</v>
      </c>
      <c r="H615" s="45" t="s">
        <v>1138</v>
      </c>
    </row>
    <row r="616" spans="1:8" ht="13.5" customHeight="1" x14ac:dyDescent="0.25">
      <c r="A616" s="13"/>
      <c r="B616" s="20">
        <v>139591.92000000001</v>
      </c>
      <c r="C616" s="20">
        <f t="shared" si="29"/>
        <v>69795.960000000006</v>
      </c>
      <c r="D616" s="21">
        <v>45131</v>
      </c>
      <c r="E616" s="16" t="s">
        <v>1087</v>
      </c>
      <c r="F616" s="44" t="s">
        <v>1139</v>
      </c>
      <c r="G616" s="23" t="s">
        <v>1140</v>
      </c>
      <c r="H616" s="45" t="s">
        <v>1141</v>
      </c>
    </row>
    <row r="617" spans="1:8" ht="13.5" customHeight="1" x14ac:dyDescent="0.25">
      <c r="A617" s="13"/>
      <c r="B617" s="20">
        <v>30021.37</v>
      </c>
      <c r="C617" s="20">
        <f t="shared" si="29"/>
        <v>15010.69</v>
      </c>
      <c r="D617" s="21">
        <v>45131</v>
      </c>
      <c r="E617" s="16" t="s">
        <v>1087</v>
      </c>
      <c r="F617" s="44" t="s">
        <v>1142</v>
      </c>
      <c r="G617" s="23" t="s">
        <v>1143</v>
      </c>
      <c r="H617" s="45" t="s">
        <v>1144</v>
      </c>
    </row>
    <row r="618" spans="1:8" ht="13.5" customHeight="1" x14ac:dyDescent="0.25">
      <c r="A618" s="13"/>
      <c r="B618" s="14"/>
      <c r="C618" s="14"/>
      <c r="D618" s="15"/>
      <c r="E618" s="15"/>
      <c r="F618" s="17"/>
      <c r="G618" s="17"/>
      <c r="H618" s="51"/>
    </row>
    <row r="619" spans="1:8" ht="13.5" customHeight="1" x14ac:dyDescent="0.25">
      <c r="A619" s="29" t="s">
        <v>16</v>
      </c>
      <c r="B619" s="49">
        <f>SUM(B599:B617)</f>
        <v>2096730.35</v>
      </c>
      <c r="C619" s="49">
        <f>SUM(C599:C617)</f>
        <v>1048365.21</v>
      </c>
      <c r="D619" s="15"/>
      <c r="E619" s="16"/>
      <c r="F619" s="17"/>
      <c r="G619" s="17"/>
      <c r="H619" s="51"/>
    </row>
    <row r="620" spans="1:8" ht="13.5" customHeight="1" x14ac:dyDescent="0.25">
      <c r="A620" s="13"/>
      <c r="B620" s="53"/>
      <c r="C620" s="81"/>
      <c r="D620" s="81"/>
      <c r="E620" s="81"/>
      <c r="F620" s="54"/>
      <c r="G620" s="54"/>
      <c r="H620" s="13"/>
    </row>
    <row r="621" spans="1:8" ht="13.5" customHeight="1" x14ac:dyDescent="0.25">
      <c r="A621" s="10" t="s">
        <v>4</v>
      </c>
      <c r="B621" s="11" t="s">
        <v>5</v>
      </c>
      <c r="C621" s="12" t="s">
        <v>6</v>
      </c>
      <c r="D621" s="12" t="s">
        <v>7</v>
      </c>
      <c r="E621" s="12" t="s">
        <v>8</v>
      </c>
      <c r="F621" s="12" t="s">
        <v>9</v>
      </c>
      <c r="G621" s="12" t="s">
        <v>10</v>
      </c>
      <c r="H621" s="10" t="s">
        <v>11</v>
      </c>
    </row>
    <row r="622" spans="1:8" ht="13.5" customHeight="1" x14ac:dyDescent="0.25">
      <c r="A622" s="13" t="s">
        <v>1145</v>
      </c>
      <c r="B622" s="37">
        <v>33250.050000000003</v>
      </c>
      <c r="C622" s="37">
        <f t="shared" ref="C622:C623" si="30">B622/2</f>
        <v>16625.03</v>
      </c>
      <c r="D622" s="21">
        <v>45058</v>
      </c>
      <c r="E622" s="27" t="s">
        <v>1146</v>
      </c>
      <c r="F622" s="41" t="s">
        <v>1147</v>
      </c>
      <c r="G622" s="42" t="s">
        <v>1148</v>
      </c>
      <c r="H622" s="43" t="s">
        <v>917</v>
      </c>
    </row>
    <row r="623" spans="1:8" ht="13.5" customHeight="1" x14ac:dyDescent="0.25">
      <c r="A623" s="13" t="s">
        <v>1149</v>
      </c>
      <c r="B623" s="20">
        <v>2440.77</v>
      </c>
      <c r="C623" s="20">
        <f t="shared" si="30"/>
        <v>1220.3900000000001</v>
      </c>
      <c r="D623" s="21">
        <v>45128</v>
      </c>
      <c r="E623" s="27" t="s">
        <v>1146</v>
      </c>
      <c r="F623" s="44" t="s">
        <v>1150</v>
      </c>
      <c r="G623" s="23" t="s">
        <v>1151</v>
      </c>
      <c r="H623" s="45" t="s">
        <v>1152</v>
      </c>
    </row>
    <row r="624" spans="1:8" ht="13.5" customHeight="1" x14ac:dyDescent="0.25">
      <c r="A624" s="13" t="s">
        <v>1153</v>
      </c>
      <c r="B624" s="14"/>
      <c r="C624" s="14"/>
      <c r="D624" s="15"/>
      <c r="E624" s="27"/>
      <c r="F624" s="17"/>
      <c r="G624" s="17"/>
      <c r="H624" s="51"/>
    </row>
    <row r="625" spans="1:8" ht="13.5" customHeight="1" x14ac:dyDescent="0.25">
      <c r="A625" s="13"/>
      <c r="B625" s="25"/>
      <c r="C625" s="26"/>
      <c r="D625" s="48"/>
      <c r="E625" s="27"/>
      <c r="F625" s="27"/>
      <c r="G625" s="27"/>
      <c r="H625" s="28"/>
    </row>
    <row r="626" spans="1:8" ht="13.5" customHeight="1" x14ac:dyDescent="0.25">
      <c r="A626" s="29" t="s">
        <v>16</v>
      </c>
      <c r="B626" s="49">
        <f>SUM(B622:B624)</f>
        <v>35690.82</v>
      </c>
      <c r="C626" s="49">
        <f>SUM(C622:C624)</f>
        <v>17845.419999999998</v>
      </c>
      <c r="D626" s="22"/>
      <c r="E626" s="27"/>
      <c r="F626" s="27"/>
      <c r="G626" s="27"/>
      <c r="H626" s="28"/>
    </row>
    <row r="627" spans="1:8" ht="13.5" customHeight="1" x14ac:dyDescent="0.25">
      <c r="A627" s="13"/>
      <c r="B627" s="53"/>
      <c r="C627" s="81"/>
      <c r="D627" s="81"/>
      <c r="E627" s="81"/>
      <c r="F627" s="54"/>
      <c r="G627" s="54"/>
      <c r="H627" s="13"/>
    </row>
    <row r="628" spans="1:8" ht="13.5" customHeight="1" x14ac:dyDescent="0.25">
      <c r="A628" s="10" t="s">
        <v>4</v>
      </c>
      <c r="B628" s="11" t="s">
        <v>5</v>
      </c>
      <c r="C628" s="12" t="s">
        <v>6</v>
      </c>
      <c r="D628" s="12" t="s">
        <v>7</v>
      </c>
      <c r="E628" s="12" t="s">
        <v>8</v>
      </c>
      <c r="F628" s="12" t="s">
        <v>9</v>
      </c>
      <c r="G628" s="12" t="s">
        <v>10</v>
      </c>
      <c r="H628" s="10" t="s">
        <v>11</v>
      </c>
    </row>
    <row r="629" spans="1:8" ht="13.5" customHeight="1" x14ac:dyDescent="0.25">
      <c r="A629" s="13" t="s">
        <v>1154</v>
      </c>
      <c r="B629" s="37">
        <v>777.68</v>
      </c>
      <c r="C629" s="37">
        <f t="shared" ref="C629:C647" si="31">B629/2</f>
        <v>388.84</v>
      </c>
      <c r="D629" s="21">
        <v>45058</v>
      </c>
      <c r="E629" s="16" t="s">
        <v>1155</v>
      </c>
      <c r="F629" s="41" t="s">
        <v>1156</v>
      </c>
      <c r="G629" s="42" t="s">
        <v>1157</v>
      </c>
      <c r="H629" s="43" t="s">
        <v>1158</v>
      </c>
    </row>
    <row r="630" spans="1:8" ht="13.5" customHeight="1" x14ac:dyDescent="0.25">
      <c r="A630" s="13" t="s">
        <v>1159</v>
      </c>
      <c r="B630" s="37">
        <v>5658.6</v>
      </c>
      <c r="C630" s="37">
        <f t="shared" si="31"/>
        <v>2829.3</v>
      </c>
      <c r="D630" s="21">
        <v>45058</v>
      </c>
      <c r="E630" s="16" t="s">
        <v>1155</v>
      </c>
      <c r="F630" s="41" t="s">
        <v>1160</v>
      </c>
      <c r="G630" s="39" t="s">
        <v>1161</v>
      </c>
      <c r="H630" s="43" t="s">
        <v>1162</v>
      </c>
    </row>
    <row r="631" spans="1:8" ht="13.5" customHeight="1" x14ac:dyDescent="0.25">
      <c r="A631" s="13" t="s">
        <v>1163</v>
      </c>
      <c r="B631" s="37">
        <v>1470.99</v>
      </c>
      <c r="C631" s="37">
        <f t="shared" si="31"/>
        <v>735.5</v>
      </c>
      <c r="D631" s="21">
        <v>45058</v>
      </c>
      <c r="E631" s="16" t="s">
        <v>1155</v>
      </c>
      <c r="F631" s="41" t="s">
        <v>1164</v>
      </c>
      <c r="G631" s="42" t="s">
        <v>1165</v>
      </c>
      <c r="H631" s="43" t="s">
        <v>1166</v>
      </c>
    </row>
    <row r="632" spans="1:8" ht="13.5" customHeight="1" x14ac:dyDescent="0.25">
      <c r="A632" s="13"/>
      <c r="B632" s="36">
        <v>20076.900000000001</v>
      </c>
      <c r="C632" s="37">
        <f t="shared" si="31"/>
        <v>10038.450000000001</v>
      </c>
      <c r="D632" s="21">
        <v>45058</v>
      </c>
      <c r="E632" s="16" t="s">
        <v>1155</v>
      </c>
      <c r="F632" s="38" t="s">
        <v>1167</v>
      </c>
      <c r="G632" s="39" t="s">
        <v>1168</v>
      </c>
      <c r="H632" s="40" t="s">
        <v>1169</v>
      </c>
    </row>
    <row r="633" spans="1:8" ht="13.5" customHeight="1" x14ac:dyDescent="0.25">
      <c r="A633" s="13"/>
      <c r="B633" s="36">
        <v>2211.6799999999998</v>
      </c>
      <c r="C633" s="37">
        <f t="shared" si="31"/>
        <v>1105.8399999999999</v>
      </c>
      <c r="D633" s="21">
        <v>45058</v>
      </c>
      <c r="E633" s="16" t="s">
        <v>1155</v>
      </c>
      <c r="F633" s="38" t="s">
        <v>1170</v>
      </c>
      <c r="G633" s="42" t="s">
        <v>1171</v>
      </c>
      <c r="H633" s="40" t="s">
        <v>25</v>
      </c>
    </row>
    <row r="634" spans="1:8" ht="13.5" customHeight="1" x14ac:dyDescent="0.25">
      <c r="A634" s="13"/>
      <c r="B634" s="37">
        <v>807.99</v>
      </c>
      <c r="C634" s="37">
        <f t="shared" si="31"/>
        <v>404</v>
      </c>
      <c r="D634" s="21">
        <v>45058</v>
      </c>
      <c r="E634" s="16" t="s">
        <v>1155</v>
      </c>
      <c r="F634" s="41" t="s">
        <v>1172</v>
      </c>
      <c r="G634" s="42" t="s">
        <v>1173</v>
      </c>
      <c r="H634" s="43" t="s">
        <v>1174</v>
      </c>
    </row>
    <row r="635" spans="1:8" ht="13.5" customHeight="1" x14ac:dyDescent="0.25">
      <c r="A635" s="13"/>
      <c r="B635" s="37">
        <v>31356.36</v>
      </c>
      <c r="C635" s="37">
        <f t="shared" si="31"/>
        <v>15678.18</v>
      </c>
      <c r="D635" s="21">
        <v>45058</v>
      </c>
      <c r="E635" s="16" t="s">
        <v>1155</v>
      </c>
      <c r="F635" s="41" t="s">
        <v>1175</v>
      </c>
      <c r="G635" s="42" t="s">
        <v>1176</v>
      </c>
      <c r="H635" s="43" t="s">
        <v>1177</v>
      </c>
    </row>
    <row r="636" spans="1:8" ht="13.5" customHeight="1" x14ac:dyDescent="0.25">
      <c r="A636" s="13"/>
      <c r="B636" s="37">
        <v>2567.2199999999998</v>
      </c>
      <c r="C636" s="37">
        <f t="shared" si="31"/>
        <v>1283.6099999999999</v>
      </c>
      <c r="D636" s="21">
        <v>45058</v>
      </c>
      <c r="E636" s="16" t="s">
        <v>1155</v>
      </c>
      <c r="F636" s="41" t="s">
        <v>1178</v>
      </c>
      <c r="G636" s="42" t="s">
        <v>1179</v>
      </c>
      <c r="H636" s="43" t="s">
        <v>1180</v>
      </c>
    </row>
    <row r="637" spans="1:8" ht="13.5" customHeight="1" x14ac:dyDescent="0.25">
      <c r="A637" s="13"/>
      <c r="B637" s="37">
        <v>7008.49</v>
      </c>
      <c r="C637" s="37">
        <f t="shared" si="31"/>
        <v>3504.25</v>
      </c>
      <c r="D637" s="21">
        <v>45058</v>
      </c>
      <c r="E637" s="16" t="s">
        <v>1155</v>
      </c>
      <c r="F637" s="41" t="s">
        <v>1181</v>
      </c>
      <c r="G637" s="42" t="s">
        <v>1182</v>
      </c>
      <c r="H637" s="43" t="s">
        <v>1183</v>
      </c>
    </row>
    <row r="638" spans="1:8" ht="13.5" customHeight="1" x14ac:dyDescent="0.25">
      <c r="A638" s="13"/>
      <c r="B638" s="56">
        <v>9850.2099999999991</v>
      </c>
      <c r="C638" s="20">
        <f t="shared" si="31"/>
        <v>4925.1099999999997</v>
      </c>
      <c r="D638" s="21">
        <v>45128</v>
      </c>
      <c r="E638" s="16" t="s">
        <v>1155</v>
      </c>
      <c r="F638" s="83" t="s">
        <v>1184</v>
      </c>
      <c r="G638" s="23" t="s">
        <v>1185</v>
      </c>
      <c r="H638" s="24" t="s">
        <v>842</v>
      </c>
    </row>
    <row r="639" spans="1:8" ht="13.5" customHeight="1" x14ac:dyDescent="0.25">
      <c r="A639" s="13"/>
      <c r="B639" s="56">
        <v>51756.56</v>
      </c>
      <c r="C639" s="20">
        <f t="shared" si="31"/>
        <v>25878.28</v>
      </c>
      <c r="D639" s="21">
        <v>45128</v>
      </c>
      <c r="E639" s="16" t="s">
        <v>1155</v>
      </c>
      <c r="F639" s="83" t="s">
        <v>1186</v>
      </c>
      <c r="G639" s="23" t="s">
        <v>1187</v>
      </c>
      <c r="H639" s="24" t="s">
        <v>108</v>
      </c>
    </row>
    <row r="640" spans="1:8" ht="13.5" customHeight="1" x14ac:dyDescent="0.25">
      <c r="A640" s="13"/>
      <c r="B640" s="56">
        <v>11938.43</v>
      </c>
      <c r="C640" s="20">
        <f t="shared" si="31"/>
        <v>5969.22</v>
      </c>
      <c r="D640" s="21">
        <v>45128</v>
      </c>
      <c r="E640" s="16" t="s">
        <v>1155</v>
      </c>
      <c r="F640" s="83" t="s">
        <v>1188</v>
      </c>
      <c r="G640" s="23" t="s">
        <v>1189</v>
      </c>
      <c r="H640" s="24" t="s">
        <v>1190</v>
      </c>
    </row>
    <row r="641" spans="1:8" ht="13.5" customHeight="1" x14ac:dyDescent="0.25">
      <c r="A641" s="13"/>
      <c r="B641" s="56">
        <v>174207.18</v>
      </c>
      <c r="C641" s="20">
        <f t="shared" si="31"/>
        <v>87103.59</v>
      </c>
      <c r="D641" s="21">
        <v>45128</v>
      </c>
      <c r="E641" s="16" t="s">
        <v>1155</v>
      </c>
      <c r="F641" s="83" t="s">
        <v>1191</v>
      </c>
      <c r="G641" s="23" t="s">
        <v>1192</v>
      </c>
      <c r="H641" s="24" t="s">
        <v>458</v>
      </c>
    </row>
    <row r="642" spans="1:8" ht="13.5" customHeight="1" x14ac:dyDescent="0.25">
      <c r="A642" s="13"/>
      <c r="B642" s="56">
        <v>13533.84</v>
      </c>
      <c r="C642" s="20">
        <f t="shared" si="31"/>
        <v>6766.92</v>
      </c>
      <c r="D642" s="21">
        <v>45128</v>
      </c>
      <c r="E642" s="16" t="s">
        <v>1155</v>
      </c>
      <c r="F642" s="83" t="s">
        <v>1193</v>
      </c>
      <c r="G642" s="23" t="s">
        <v>1194</v>
      </c>
      <c r="H642" s="24" t="s">
        <v>1195</v>
      </c>
    </row>
    <row r="643" spans="1:8" ht="13.5" customHeight="1" x14ac:dyDescent="0.25">
      <c r="A643" s="13"/>
      <c r="B643" s="56">
        <v>9022.56</v>
      </c>
      <c r="C643" s="20">
        <f t="shared" si="31"/>
        <v>4511.28</v>
      </c>
      <c r="D643" s="21">
        <v>45128</v>
      </c>
      <c r="E643" s="16" t="s">
        <v>1155</v>
      </c>
      <c r="F643" s="83" t="s">
        <v>1196</v>
      </c>
      <c r="G643" s="23" t="s">
        <v>1197</v>
      </c>
      <c r="H643" s="24" t="s">
        <v>1195</v>
      </c>
    </row>
    <row r="644" spans="1:8" ht="13.5" customHeight="1" x14ac:dyDescent="0.25">
      <c r="A644" s="13"/>
      <c r="B644" s="56">
        <v>798.08</v>
      </c>
      <c r="C644" s="20">
        <f t="shared" si="31"/>
        <v>399.04</v>
      </c>
      <c r="D644" s="21">
        <v>45128</v>
      </c>
      <c r="E644" s="16" t="s">
        <v>1155</v>
      </c>
      <c r="F644" s="83" t="s">
        <v>1198</v>
      </c>
      <c r="G644" s="23" t="s">
        <v>1199</v>
      </c>
      <c r="H644" s="24" t="s">
        <v>458</v>
      </c>
    </row>
    <row r="645" spans="1:8" ht="13.5" customHeight="1" x14ac:dyDescent="0.25">
      <c r="A645" s="13"/>
      <c r="B645" s="56">
        <v>3759.4</v>
      </c>
      <c r="C645" s="20">
        <f t="shared" si="31"/>
        <v>1879.7</v>
      </c>
      <c r="D645" s="21">
        <v>45128</v>
      </c>
      <c r="E645" s="16" t="s">
        <v>1155</v>
      </c>
      <c r="F645" s="83" t="s">
        <v>1200</v>
      </c>
      <c r="G645" s="23" t="s">
        <v>1201</v>
      </c>
      <c r="H645" s="24" t="s">
        <v>458</v>
      </c>
    </row>
    <row r="646" spans="1:8" ht="13.5" customHeight="1" x14ac:dyDescent="0.25">
      <c r="A646" s="13"/>
      <c r="B646" s="56">
        <v>1031.74</v>
      </c>
      <c r="C646" s="20">
        <f t="shared" si="31"/>
        <v>515.87</v>
      </c>
      <c r="D646" s="21">
        <v>45128</v>
      </c>
      <c r="E646" s="16" t="s">
        <v>1155</v>
      </c>
      <c r="F646" s="83" t="s">
        <v>1202</v>
      </c>
      <c r="G646" s="23" t="s">
        <v>1203</v>
      </c>
      <c r="H646" s="24" t="s">
        <v>1204</v>
      </c>
    </row>
    <row r="647" spans="1:8" ht="13.5" customHeight="1" x14ac:dyDescent="0.25">
      <c r="A647" s="13"/>
      <c r="B647" s="56">
        <v>753.69</v>
      </c>
      <c r="C647" s="20">
        <f t="shared" si="31"/>
        <v>376.85</v>
      </c>
      <c r="D647" s="21">
        <v>45128</v>
      </c>
      <c r="E647" s="16" t="s">
        <v>1155</v>
      </c>
      <c r="F647" s="83" t="s">
        <v>1205</v>
      </c>
      <c r="G647" s="23" t="s">
        <v>1206</v>
      </c>
      <c r="H647" s="24" t="s">
        <v>1207</v>
      </c>
    </row>
    <row r="648" spans="1:8" ht="13.5" customHeight="1" x14ac:dyDescent="0.25">
      <c r="A648" s="13"/>
      <c r="B648" s="25"/>
      <c r="C648" s="26"/>
      <c r="D648" s="48"/>
      <c r="E648" s="27"/>
      <c r="F648" s="27"/>
      <c r="G648" s="27"/>
      <c r="H648" s="28"/>
    </row>
    <row r="649" spans="1:8" ht="13.5" customHeight="1" x14ac:dyDescent="0.25">
      <c r="A649" s="29" t="s">
        <v>16</v>
      </c>
      <c r="B649" s="49">
        <f>SUM(B629:B647)</f>
        <v>348587.6</v>
      </c>
      <c r="C649" s="49">
        <f>SUM(C629:C647)</f>
        <v>174293.83</v>
      </c>
      <c r="D649" s="22"/>
      <c r="E649" s="27"/>
      <c r="F649" s="27"/>
      <c r="G649" s="27"/>
      <c r="H649" s="28"/>
    </row>
    <row r="650" spans="1:8" ht="13.5" customHeight="1" x14ac:dyDescent="0.25">
      <c r="A650" s="13"/>
      <c r="B650" s="53"/>
      <c r="C650" s="53"/>
      <c r="D650" s="53"/>
      <c r="E650" s="53"/>
      <c r="F650" s="54"/>
      <c r="G650" s="54"/>
      <c r="H650" s="79"/>
    </row>
    <row r="651" spans="1:8" ht="13.5" customHeight="1" x14ac:dyDescent="0.25">
      <c r="A651" s="10" t="s">
        <v>4</v>
      </c>
      <c r="B651" s="11" t="s">
        <v>5</v>
      </c>
      <c r="C651" s="12" t="s">
        <v>6</v>
      </c>
      <c r="D651" s="12" t="s">
        <v>7</v>
      </c>
      <c r="E651" s="12" t="s">
        <v>8</v>
      </c>
      <c r="F651" s="12" t="s">
        <v>9</v>
      </c>
      <c r="G651" s="12" t="s">
        <v>10</v>
      </c>
      <c r="H651" s="10" t="s">
        <v>11</v>
      </c>
    </row>
    <row r="652" spans="1:8" ht="13.5" customHeight="1" x14ac:dyDescent="0.25">
      <c r="A652" s="13" t="s">
        <v>1208</v>
      </c>
      <c r="B652" s="37">
        <v>660.03</v>
      </c>
      <c r="C652" s="37">
        <f t="shared" ref="C652:C671" si="32">B652/2</f>
        <v>330.02</v>
      </c>
      <c r="D652" s="21">
        <v>45058</v>
      </c>
      <c r="E652" s="16" t="s">
        <v>1209</v>
      </c>
      <c r="F652" s="41" t="s">
        <v>1210</v>
      </c>
      <c r="G652" s="42" t="s">
        <v>1211</v>
      </c>
      <c r="H652" s="43" t="s">
        <v>1212</v>
      </c>
    </row>
    <row r="653" spans="1:8" ht="13.5" customHeight="1" x14ac:dyDescent="0.25">
      <c r="A653" s="13" t="s">
        <v>1213</v>
      </c>
      <c r="B653" s="37">
        <v>118760.09</v>
      </c>
      <c r="C653" s="37">
        <f t="shared" si="32"/>
        <v>59380.05</v>
      </c>
      <c r="D653" s="21">
        <v>45058</v>
      </c>
      <c r="E653" s="16" t="s">
        <v>1209</v>
      </c>
      <c r="F653" s="41" t="s">
        <v>1214</v>
      </c>
      <c r="G653" s="42" t="s">
        <v>1215</v>
      </c>
      <c r="H653" s="43" t="s">
        <v>349</v>
      </c>
    </row>
    <row r="654" spans="1:8" ht="13.5" customHeight="1" x14ac:dyDescent="0.25">
      <c r="A654" s="13" t="s">
        <v>1216</v>
      </c>
      <c r="B654" s="20">
        <v>51907.87</v>
      </c>
      <c r="C654" s="20">
        <f t="shared" si="32"/>
        <v>25953.94</v>
      </c>
      <c r="D654" s="21">
        <v>45128</v>
      </c>
      <c r="E654" s="16" t="s">
        <v>1209</v>
      </c>
      <c r="F654" s="44" t="s">
        <v>1217</v>
      </c>
      <c r="G654" s="23" t="s">
        <v>1218</v>
      </c>
      <c r="H654" s="45" t="s">
        <v>1219</v>
      </c>
    </row>
    <row r="655" spans="1:8" ht="13.5" customHeight="1" x14ac:dyDescent="0.25">
      <c r="A655" s="13"/>
      <c r="B655" s="20">
        <v>1772.7</v>
      </c>
      <c r="C655" s="20">
        <f t="shared" si="32"/>
        <v>886.35</v>
      </c>
      <c r="D655" s="21">
        <v>45128</v>
      </c>
      <c r="E655" s="16" t="s">
        <v>1209</v>
      </c>
      <c r="F655" s="44" t="s">
        <v>1220</v>
      </c>
      <c r="G655" s="23" t="s">
        <v>1221</v>
      </c>
      <c r="H655" s="45" t="s">
        <v>1222</v>
      </c>
    </row>
    <row r="656" spans="1:8" ht="13.5" customHeight="1" x14ac:dyDescent="0.25">
      <c r="A656" s="13"/>
      <c r="B656" s="20">
        <v>469994.32</v>
      </c>
      <c r="C656" s="20">
        <f t="shared" si="32"/>
        <v>234997.16</v>
      </c>
      <c r="D656" s="21">
        <v>45128</v>
      </c>
      <c r="E656" s="16" t="s">
        <v>1209</v>
      </c>
      <c r="F656" s="44" t="s">
        <v>1223</v>
      </c>
      <c r="G656" s="23" t="s">
        <v>1224</v>
      </c>
      <c r="H656" s="45" t="s">
        <v>1225</v>
      </c>
    </row>
    <row r="657" spans="1:8" ht="13.5" customHeight="1" x14ac:dyDescent="0.25">
      <c r="A657" s="13"/>
      <c r="B657" s="20">
        <v>5724.89</v>
      </c>
      <c r="C657" s="20">
        <f t="shared" si="32"/>
        <v>2862.45</v>
      </c>
      <c r="D657" s="21">
        <v>45128</v>
      </c>
      <c r="E657" s="16" t="s">
        <v>1209</v>
      </c>
      <c r="F657" s="44" t="s">
        <v>1226</v>
      </c>
      <c r="G657" s="23" t="s">
        <v>1227</v>
      </c>
      <c r="H657" s="45" t="s">
        <v>1228</v>
      </c>
    </row>
    <row r="658" spans="1:8" ht="13.5" customHeight="1" x14ac:dyDescent="0.25">
      <c r="A658" s="13"/>
      <c r="B658" s="20">
        <v>7331.39</v>
      </c>
      <c r="C658" s="20">
        <f t="shared" si="32"/>
        <v>3665.7</v>
      </c>
      <c r="D658" s="21">
        <v>45128</v>
      </c>
      <c r="E658" s="16" t="s">
        <v>1209</v>
      </c>
      <c r="F658" s="44" t="s">
        <v>1229</v>
      </c>
      <c r="G658" s="23" t="s">
        <v>1230</v>
      </c>
      <c r="H658" s="45" t="s">
        <v>1228</v>
      </c>
    </row>
    <row r="659" spans="1:8" ht="13.5" customHeight="1" x14ac:dyDescent="0.25">
      <c r="A659" s="13"/>
      <c r="B659" s="20">
        <v>8010.4</v>
      </c>
      <c r="C659" s="20">
        <f t="shared" si="32"/>
        <v>4005.2</v>
      </c>
      <c r="D659" s="21">
        <v>45128</v>
      </c>
      <c r="E659" s="16" t="s">
        <v>1209</v>
      </c>
      <c r="F659" s="44" t="s">
        <v>1231</v>
      </c>
      <c r="G659" s="23" t="s">
        <v>1232</v>
      </c>
      <c r="H659" s="45" t="s">
        <v>1233</v>
      </c>
    </row>
    <row r="660" spans="1:8" ht="13.5" customHeight="1" x14ac:dyDescent="0.25">
      <c r="A660" s="13"/>
      <c r="B660" s="20">
        <v>14233.56</v>
      </c>
      <c r="C660" s="20">
        <f t="shared" si="32"/>
        <v>7116.78</v>
      </c>
      <c r="D660" s="21">
        <v>45128</v>
      </c>
      <c r="E660" s="16" t="s">
        <v>1209</v>
      </c>
      <c r="F660" s="44" t="s">
        <v>1234</v>
      </c>
      <c r="G660" s="23" t="s">
        <v>1235</v>
      </c>
      <c r="H660" s="45" t="s">
        <v>1236</v>
      </c>
    </row>
    <row r="661" spans="1:8" ht="13.5" customHeight="1" x14ac:dyDescent="0.25">
      <c r="A661" s="13"/>
      <c r="B661" s="20">
        <v>4719.59</v>
      </c>
      <c r="C661" s="20">
        <f t="shared" si="32"/>
        <v>2359.8000000000002</v>
      </c>
      <c r="D661" s="21">
        <v>45128</v>
      </c>
      <c r="E661" s="16" t="s">
        <v>1209</v>
      </c>
      <c r="F661" s="44" t="s">
        <v>1237</v>
      </c>
      <c r="G661" s="23" t="s">
        <v>1238</v>
      </c>
      <c r="H661" s="45" t="s">
        <v>1239</v>
      </c>
    </row>
    <row r="662" spans="1:8" ht="13.5" customHeight="1" x14ac:dyDescent="0.25">
      <c r="A662" s="13"/>
      <c r="B662" s="20">
        <v>9786.85</v>
      </c>
      <c r="C662" s="20">
        <f t="shared" si="32"/>
        <v>4893.43</v>
      </c>
      <c r="D662" s="21">
        <v>45128</v>
      </c>
      <c r="E662" s="16" t="s">
        <v>1209</v>
      </c>
      <c r="F662" s="44" t="s">
        <v>1240</v>
      </c>
      <c r="G662" s="23" t="s">
        <v>1241</v>
      </c>
      <c r="H662" s="45" t="s">
        <v>1242</v>
      </c>
    </row>
    <row r="663" spans="1:8" ht="13.5" customHeight="1" x14ac:dyDescent="0.25">
      <c r="A663" s="13"/>
      <c r="B663" s="20">
        <v>9708.8799999999992</v>
      </c>
      <c r="C663" s="20">
        <f t="shared" si="32"/>
        <v>4854.4399999999996</v>
      </c>
      <c r="D663" s="21">
        <v>45128</v>
      </c>
      <c r="E663" s="16" t="s">
        <v>1209</v>
      </c>
      <c r="F663" s="44" t="s">
        <v>1243</v>
      </c>
      <c r="G663" s="23" t="s">
        <v>1244</v>
      </c>
      <c r="H663" s="45" t="s">
        <v>1245</v>
      </c>
    </row>
    <row r="664" spans="1:8" ht="13.5" customHeight="1" x14ac:dyDescent="0.25">
      <c r="A664" s="13"/>
      <c r="B664" s="20">
        <v>5559.06</v>
      </c>
      <c r="C664" s="20">
        <f t="shared" si="32"/>
        <v>2779.53</v>
      </c>
      <c r="D664" s="21">
        <v>45128</v>
      </c>
      <c r="E664" s="16" t="s">
        <v>1209</v>
      </c>
      <c r="F664" s="44" t="s">
        <v>1246</v>
      </c>
      <c r="G664" s="23" t="s">
        <v>1247</v>
      </c>
      <c r="H664" s="45" t="s">
        <v>1248</v>
      </c>
    </row>
    <row r="665" spans="1:8" ht="13.5" customHeight="1" x14ac:dyDescent="0.25">
      <c r="A665" s="13"/>
      <c r="B665" s="20">
        <v>202378.92</v>
      </c>
      <c r="C665" s="20">
        <f t="shared" si="32"/>
        <v>101189.46</v>
      </c>
      <c r="D665" s="21">
        <v>45128</v>
      </c>
      <c r="E665" s="16" t="s">
        <v>1209</v>
      </c>
      <c r="F665" s="44" t="s">
        <v>1249</v>
      </c>
      <c r="G665" s="23" t="s">
        <v>1250</v>
      </c>
      <c r="H665" s="45" t="s">
        <v>1251</v>
      </c>
    </row>
    <row r="666" spans="1:8" ht="13.5" customHeight="1" x14ac:dyDescent="0.25">
      <c r="A666" s="13"/>
      <c r="B666" s="20">
        <v>55690.92</v>
      </c>
      <c r="C666" s="20">
        <f t="shared" si="32"/>
        <v>27845.46</v>
      </c>
      <c r="D666" s="21">
        <v>45128</v>
      </c>
      <c r="E666" s="16" t="s">
        <v>1209</v>
      </c>
      <c r="F666" s="44" t="s">
        <v>1252</v>
      </c>
      <c r="G666" s="23" t="s">
        <v>1253</v>
      </c>
      <c r="H666" s="45" t="s">
        <v>1254</v>
      </c>
    </row>
    <row r="667" spans="1:8" ht="13.5" customHeight="1" x14ac:dyDescent="0.25">
      <c r="A667" s="13"/>
      <c r="B667" s="20">
        <v>645.26</v>
      </c>
      <c r="C667" s="20">
        <f t="shared" si="32"/>
        <v>322.63</v>
      </c>
      <c r="D667" s="21">
        <v>45128</v>
      </c>
      <c r="E667" s="16" t="s">
        <v>1209</v>
      </c>
      <c r="F667" s="44" t="s">
        <v>1255</v>
      </c>
      <c r="G667" s="23" t="s">
        <v>1256</v>
      </c>
      <c r="H667" s="45" t="s">
        <v>1257</v>
      </c>
    </row>
    <row r="668" spans="1:8" ht="13.5" customHeight="1" x14ac:dyDescent="0.25">
      <c r="A668" s="13"/>
      <c r="B668" s="20">
        <v>12856.38</v>
      </c>
      <c r="C668" s="20">
        <f t="shared" si="32"/>
        <v>6428.19</v>
      </c>
      <c r="D668" s="21">
        <v>45128</v>
      </c>
      <c r="E668" s="16" t="s">
        <v>1209</v>
      </c>
      <c r="F668" s="44" t="s">
        <v>1258</v>
      </c>
      <c r="G668" s="23" t="s">
        <v>1259</v>
      </c>
      <c r="H668" s="45" t="s">
        <v>1260</v>
      </c>
    </row>
    <row r="669" spans="1:8" ht="13.5" customHeight="1" x14ac:dyDescent="0.25">
      <c r="A669" s="13"/>
      <c r="B669" s="20">
        <v>295537.02</v>
      </c>
      <c r="C669" s="20">
        <f t="shared" si="32"/>
        <v>147768.51</v>
      </c>
      <c r="D669" s="21">
        <v>45128</v>
      </c>
      <c r="E669" s="16" t="s">
        <v>1209</v>
      </c>
      <c r="F669" s="44" t="s">
        <v>1261</v>
      </c>
      <c r="G669" s="23" t="s">
        <v>1262</v>
      </c>
      <c r="H669" s="45" t="s">
        <v>1263</v>
      </c>
    </row>
    <row r="670" spans="1:8" ht="13.5" customHeight="1" x14ac:dyDescent="0.25">
      <c r="A670" s="13"/>
      <c r="B670" s="20">
        <v>687.77</v>
      </c>
      <c r="C670" s="20">
        <f t="shared" si="32"/>
        <v>343.89</v>
      </c>
      <c r="D670" s="21">
        <v>45128</v>
      </c>
      <c r="E670" s="16" t="s">
        <v>1209</v>
      </c>
      <c r="F670" s="44" t="s">
        <v>1264</v>
      </c>
      <c r="G670" s="23" t="s">
        <v>1265</v>
      </c>
      <c r="H670" s="45" t="s">
        <v>1266</v>
      </c>
    </row>
    <row r="671" spans="1:8" ht="13.5" customHeight="1" x14ac:dyDescent="0.25">
      <c r="A671" s="13"/>
      <c r="B671" s="20">
        <v>847.49</v>
      </c>
      <c r="C671" s="20">
        <f t="shared" si="32"/>
        <v>423.75</v>
      </c>
      <c r="D671" s="21">
        <v>45128</v>
      </c>
      <c r="E671" s="16" t="s">
        <v>1209</v>
      </c>
      <c r="F671" s="44" t="s">
        <v>1267</v>
      </c>
      <c r="G671" s="23" t="s">
        <v>1268</v>
      </c>
      <c r="H671" s="45" t="s">
        <v>1269</v>
      </c>
    </row>
    <row r="672" spans="1:8" ht="13.5" customHeight="1" x14ac:dyDescent="0.25">
      <c r="A672" s="13"/>
      <c r="B672" s="20"/>
      <c r="C672" s="20"/>
      <c r="D672" s="21"/>
      <c r="E672" s="16"/>
      <c r="F672" s="17"/>
      <c r="G672" s="17"/>
      <c r="H672" s="75"/>
    </row>
    <row r="673" spans="1:8" ht="13.5" customHeight="1" x14ac:dyDescent="0.25">
      <c r="A673" s="29" t="s">
        <v>16</v>
      </c>
      <c r="B673" s="49">
        <f>SUM(B652:B671)</f>
        <v>1276813.3899999999</v>
      </c>
      <c r="C673" s="85">
        <f>SUM(C652:C671)</f>
        <v>638406.74</v>
      </c>
      <c r="D673" s="22"/>
      <c r="E673" s="27"/>
      <c r="F673" s="27"/>
      <c r="G673" s="27"/>
      <c r="H673" s="28"/>
    </row>
    <row r="674" spans="1:8" ht="13.5" customHeight="1" x14ac:dyDescent="0.25">
      <c r="A674" s="13"/>
      <c r="B674" s="53"/>
      <c r="C674" s="53"/>
      <c r="D674" s="53"/>
      <c r="E674" s="53"/>
      <c r="F674" s="54"/>
      <c r="G674" s="54"/>
      <c r="H674" s="79"/>
    </row>
    <row r="675" spans="1:8" ht="13.5" customHeight="1" x14ac:dyDescent="0.25">
      <c r="A675" s="10" t="s">
        <v>4</v>
      </c>
      <c r="B675" s="11" t="s">
        <v>5</v>
      </c>
      <c r="C675" s="12" t="s">
        <v>6</v>
      </c>
      <c r="D675" s="12" t="s">
        <v>7</v>
      </c>
      <c r="E675" s="12" t="s">
        <v>8</v>
      </c>
      <c r="F675" s="12" t="s">
        <v>9</v>
      </c>
      <c r="G675" s="12" t="s">
        <v>10</v>
      </c>
      <c r="H675" s="10" t="s">
        <v>11</v>
      </c>
    </row>
    <row r="676" spans="1:8" ht="13.5" customHeight="1" x14ac:dyDescent="0.25">
      <c r="A676" s="13" t="s">
        <v>1270</v>
      </c>
      <c r="B676" s="14"/>
      <c r="C676" s="14"/>
      <c r="D676" s="15"/>
      <c r="E676" s="16" t="s">
        <v>1271</v>
      </c>
      <c r="F676" s="17"/>
      <c r="G676" s="17"/>
      <c r="H676" s="51"/>
    </row>
    <row r="677" spans="1:8" ht="13.5" customHeight="1" x14ac:dyDescent="0.25">
      <c r="A677" s="13" t="s">
        <v>1272</v>
      </c>
      <c r="B677" s="14"/>
      <c r="C677" s="14"/>
      <c r="D677" s="15"/>
      <c r="E677" s="16"/>
      <c r="F677" s="17"/>
      <c r="G677" s="17"/>
      <c r="H677" s="51"/>
    </row>
    <row r="678" spans="1:8" ht="13.5" customHeight="1" x14ac:dyDescent="0.25">
      <c r="A678" s="13" t="s">
        <v>1273</v>
      </c>
      <c r="B678" s="26"/>
      <c r="C678" s="26"/>
      <c r="D678" s="48"/>
      <c r="E678" s="27"/>
      <c r="F678" s="27"/>
      <c r="G678" s="27"/>
      <c r="H678" s="28"/>
    </row>
    <row r="679" spans="1:8" ht="13.5" customHeight="1" x14ac:dyDescent="0.25">
      <c r="A679" s="29" t="s">
        <v>16</v>
      </c>
      <c r="B679" s="49">
        <f>SUM(B676:B678)</f>
        <v>0</v>
      </c>
      <c r="C679" s="49">
        <f>SUM(C676:C678)</f>
        <v>0</v>
      </c>
      <c r="D679" s="22"/>
      <c r="E679" s="25"/>
      <c r="F679" s="27"/>
      <c r="G679" s="27"/>
      <c r="H679" s="77"/>
    </row>
    <row r="680" spans="1:8" ht="13.5" customHeight="1" x14ac:dyDescent="0.25">
      <c r="A680" s="13"/>
      <c r="B680" s="53"/>
      <c r="C680" s="53"/>
      <c r="D680" s="53"/>
      <c r="E680" s="53"/>
      <c r="F680" s="54"/>
      <c r="G680" s="54"/>
      <c r="H680" s="79"/>
    </row>
    <row r="681" spans="1:8" ht="13.5" customHeight="1" x14ac:dyDescent="0.25">
      <c r="A681" s="10" t="s">
        <v>4</v>
      </c>
      <c r="B681" s="11" t="s">
        <v>5</v>
      </c>
      <c r="C681" s="12" t="s">
        <v>6</v>
      </c>
      <c r="D681" s="12" t="s">
        <v>7</v>
      </c>
      <c r="E681" s="12" t="s">
        <v>8</v>
      </c>
      <c r="F681" s="12" t="s">
        <v>9</v>
      </c>
      <c r="G681" s="12" t="s">
        <v>10</v>
      </c>
      <c r="H681" s="10" t="s">
        <v>11</v>
      </c>
    </row>
    <row r="682" spans="1:8" ht="13.5" customHeight="1" x14ac:dyDescent="0.25">
      <c r="A682" s="13" t="s">
        <v>1274</v>
      </c>
      <c r="B682" s="36">
        <v>2219.06</v>
      </c>
      <c r="C682" s="37">
        <f t="shared" ref="C682:C683" si="33">B682/2</f>
        <v>1109.53</v>
      </c>
      <c r="D682" s="21">
        <v>45063</v>
      </c>
      <c r="E682" s="16" t="s">
        <v>1275</v>
      </c>
      <c r="F682" s="38" t="s">
        <v>1276</v>
      </c>
      <c r="G682" s="39" t="s">
        <v>1277</v>
      </c>
      <c r="H682" s="86" t="s">
        <v>1278</v>
      </c>
    </row>
    <row r="683" spans="1:8" ht="13.5" customHeight="1" x14ac:dyDescent="0.25">
      <c r="A683" s="13" t="s">
        <v>1279</v>
      </c>
      <c r="B683" s="56">
        <v>2762.03</v>
      </c>
      <c r="C683" s="20">
        <f t="shared" si="33"/>
        <v>1381.02</v>
      </c>
      <c r="D683" s="21">
        <v>45128</v>
      </c>
      <c r="E683" s="16" t="s">
        <v>1275</v>
      </c>
      <c r="F683" s="83" t="s">
        <v>1280</v>
      </c>
      <c r="G683" s="23" t="s">
        <v>1281</v>
      </c>
      <c r="H683" s="24" t="s">
        <v>1282</v>
      </c>
    </row>
    <row r="684" spans="1:8" ht="13.5" customHeight="1" x14ac:dyDescent="0.25">
      <c r="A684" s="13" t="s">
        <v>1283</v>
      </c>
      <c r="B684" s="20"/>
      <c r="C684" s="20"/>
      <c r="D684" s="48"/>
      <c r="E684" s="16"/>
      <c r="F684" s="44"/>
      <c r="G684" s="23"/>
      <c r="H684" s="45"/>
    </row>
    <row r="685" spans="1:8" ht="13.5" customHeight="1" x14ac:dyDescent="0.25">
      <c r="A685" s="13"/>
      <c r="B685" s="20"/>
      <c r="C685" s="20"/>
      <c r="D685" s="48"/>
      <c r="E685" s="16"/>
      <c r="F685" s="44"/>
      <c r="G685" s="23"/>
      <c r="H685" s="45"/>
    </row>
    <row r="686" spans="1:8" ht="13.5" customHeight="1" x14ac:dyDescent="0.25">
      <c r="A686" s="13"/>
      <c r="B686" s="20"/>
      <c r="C686" s="20"/>
      <c r="D686" s="21"/>
      <c r="E686" s="16"/>
      <c r="F686" s="23"/>
      <c r="G686" s="23"/>
      <c r="H686" s="45"/>
    </row>
    <row r="687" spans="1:8" ht="13.5" customHeight="1" x14ac:dyDescent="0.25">
      <c r="A687" s="29" t="s">
        <v>16</v>
      </c>
      <c r="B687" s="49">
        <f>SUM(B682:B685)</f>
        <v>4981.09</v>
      </c>
      <c r="C687" s="49">
        <f>SUM(C682:C685)</f>
        <v>2490.5500000000002</v>
      </c>
      <c r="D687" s="21"/>
      <c r="E687" s="16"/>
      <c r="F687" s="23"/>
      <c r="G687" s="23"/>
      <c r="H687" s="45"/>
    </row>
    <row r="688" spans="1:8" ht="13.5" customHeight="1" x14ac:dyDescent="0.25">
      <c r="A688" s="13"/>
      <c r="B688" s="53"/>
      <c r="C688" s="53"/>
      <c r="D688" s="53"/>
      <c r="E688" s="53"/>
      <c r="F688" s="54"/>
      <c r="G688" s="54"/>
      <c r="H688" s="79"/>
    </row>
    <row r="689" spans="1:8" ht="13.5" customHeight="1" x14ac:dyDescent="0.25">
      <c r="A689" s="10" t="s">
        <v>4</v>
      </c>
      <c r="B689" s="11" t="s">
        <v>5</v>
      </c>
      <c r="C689" s="12" t="s">
        <v>6</v>
      </c>
      <c r="D689" s="12" t="s">
        <v>7</v>
      </c>
      <c r="E689" s="12" t="s">
        <v>8</v>
      </c>
      <c r="F689" s="12" t="s">
        <v>9</v>
      </c>
      <c r="G689" s="12" t="s">
        <v>10</v>
      </c>
      <c r="H689" s="10" t="s">
        <v>11</v>
      </c>
    </row>
    <row r="690" spans="1:8" ht="13.5" customHeight="1" x14ac:dyDescent="0.25">
      <c r="A690" s="13" t="s">
        <v>1284</v>
      </c>
      <c r="B690" s="56">
        <v>64020.38</v>
      </c>
      <c r="C690" s="20">
        <f>B690/2</f>
        <v>32010.19</v>
      </c>
      <c r="D690" s="21">
        <v>45128</v>
      </c>
      <c r="E690" s="16" t="s">
        <v>1285</v>
      </c>
      <c r="F690" s="83" t="s">
        <v>1286</v>
      </c>
      <c r="G690" s="57" t="s">
        <v>1287</v>
      </c>
      <c r="H690" s="87" t="s">
        <v>1288</v>
      </c>
    </row>
    <row r="691" spans="1:8" ht="13.5" customHeight="1" x14ac:dyDescent="0.25">
      <c r="A691" s="61" t="s">
        <v>1289</v>
      </c>
      <c r="B691" s="14"/>
      <c r="C691" s="14"/>
      <c r="D691" s="21"/>
      <c r="E691" s="27"/>
      <c r="F691" s="17"/>
      <c r="G691" s="17"/>
      <c r="H691" s="51"/>
    </row>
    <row r="692" spans="1:8" ht="13.5" customHeight="1" x14ac:dyDescent="0.25">
      <c r="A692" s="13" t="s">
        <v>1290</v>
      </c>
      <c r="B692" s="25"/>
      <c r="C692" s="26"/>
      <c r="D692" s="48"/>
      <c r="E692" s="27"/>
      <c r="F692" s="27"/>
      <c r="G692" s="27"/>
      <c r="H692" s="77"/>
    </row>
    <row r="693" spans="1:8" ht="13.5" customHeight="1" x14ac:dyDescent="0.25">
      <c r="A693" s="29" t="s">
        <v>16</v>
      </c>
      <c r="B693" s="49">
        <f>SUM(B690:B692)</f>
        <v>64020.38</v>
      </c>
      <c r="C693" s="49">
        <f>SUM(C690:C691)</f>
        <v>32010.19</v>
      </c>
      <c r="D693" s="22"/>
      <c r="E693" s="88"/>
      <c r="F693" s="27"/>
      <c r="G693" s="27"/>
      <c r="H693" s="77"/>
    </row>
    <row r="694" spans="1:8" ht="13.5" customHeight="1" x14ac:dyDescent="0.25">
      <c r="A694" s="13"/>
      <c r="B694" s="53"/>
      <c r="C694" s="53"/>
      <c r="D694" s="53"/>
      <c r="E694" s="53"/>
      <c r="F694" s="54"/>
      <c r="G694" s="54"/>
      <c r="H694" s="79"/>
    </row>
    <row r="695" spans="1:8" ht="13.5" customHeight="1" x14ac:dyDescent="0.25">
      <c r="A695" s="10" t="s">
        <v>4</v>
      </c>
      <c r="B695" s="11" t="s">
        <v>5</v>
      </c>
      <c r="C695" s="12" t="s">
        <v>6</v>
      </c>
      <c r="D695" s="12" t="s">
        <v>7</v>
      </c>
      <c r="E695" s="12" t="s">
        <v>8</v>
      </c>
      <c r="F695" s="12" t="s">
        <v>9</v>
      </c>
      <c r="G695" s="12" t="s">
        <v>10</v>
      </c>
      <c r="H695" s="10" t="s">
        <v>11</v>
      </c>
    </row>
    <row r="696" spans="1:8" ht="13.5" customHeight="1" x14ac:dyDescent="0.25">
      <c r="A696" s="61" t="s">
        <v>1291</v>
      </c>
      <c r="B696" s="14"/>
      <c r="C696" s="14"/>
      <c r="D696" s="15"/>
      <c r="E696" s="16" t="s">
        <v>1292</v>
      </c>
      <c r="F696" s="17"/>
      <c r="G696" s="17"/>
      <c r="H696" s="51"/>
    </row>
    <row r="697" spans="1:8" ht="13.5" customHeight="1" x14ac:dyDescent="0.25">
      <c r="A697" s="61" t="s">
        <v>1293</v>
      </c>
      <c r="B697" s="14"/>
      <c r="C697" s="14"/>
      <c r="D697" s="15"/>
      <c r="E697" s="16"/>
      <c r="F697" s="17"/>
      <c r="G697" s="17"/>
      <c r="H697" s="51"/>
    </row>
    <row r="698" spans="1:8" ht="13.5" customHeight="1" x14ac:dyDescent="0.25">
      <c r="A698" s="61" t="s">
        <v>1294</v>
      </c>
      <c r="B698" s="14"/>
      <c r="C698" s="14"/>
      <c r="D698" s="15"/>
      <c r="E698" s="16"/>
      <c r="F698" s="17"/>
      <c r="G698" s="17"/>
      <c r="H698" s="51"/>
    </row>
    <row r="699" spans="1:8" ht="13.5" customHeight="1" x14ac:dyDescent="0.25">
      <c r="A699" s="59" t="s">
        <v>16</v>
      </c>
      <c r="B699" s="30">
        <f>SUM(B696:B698)</f>
        <v>0</v>
      </c>
      <c r="C699" s="30">
        <f>SUM(C696:C698)</f>
        <v>0</v>
      </c>
      <c r="D699" s="22"/>
      <c r="E699" s="22"/>
      <c r="F699" s="16"/>
      <c r="G699" s="16"/>
      <c r="H699" s="89"/>
    </row>
    <row r="700" spans="1:8" ht="13.5" customHeight="1" x14ac:dyDescent="0.25">
      <c r="A700" s="13"/>
      <c r="B700" s="53"/>
      <c r="C700" s="53"/>
      <c r="D700" s="53"/>
      <c r="E700" s="53"/>
      <c r="F700" s="54"/>
      <c r="G700" s="54"/>
      <c r="H700" s="79"/>
    </row>
    <row r="701" spans="1:8" ht="13.5" customHeight="1" x14ac:dyDescent="0.25">
      <c r="A701" s="10" t="s">
        <v>4</v>
      </c>
      <c r="B701" s="11" t="s">
        <v>5</v>
      </c>
      <c r="C701" s="12" t="s">
        <v>6</v>
      </c>
      <c r="D701" s="12" t="s">
        <v>7</v>
      </c>
      <c r="E701" s="12" t="s">
        <v>8</v>
      </c>
      <c r="F701" s="12" t="s">
        <v>9</v>
      </c>
      <c r="G701" s="12" t="s">
        <v>10</v>
      </c>
      <c r="H701" s="10" t="s">
        <v>11</v>
      </c>
    </row>
    <row r="702" spans="1:8" ht="13.5" customHeight="1" x14ac:dyDescent="0.25">
      <c r="A702" s="61" t="s">
        <v>1295</v>
      </c>
      <c r="B702" s="14"/>
      <c r="C702" s="14"/>
      <c r="D702" s="15"/>
      <c r="E702" s="16" t="s">
        <v>1296</v>
      </c>
      <c r="F702" s="17"/>
      <c r="G702" s="17"/>
      <c r="H702" s="51"/>
    </row>
    <row r="703" spans="1:8" ht="13.5" customHeight="1" x14ac:dyDescent="0.25">
      <c r="A703" s="61" t="s">
        <v>1297</v>
      </c>
      <c r="B703" s="14"/>
      <c r="C703" s="14"/>
      <c r="D703" s="15"/>
      <c r="E703" s="16"/>
      <c r="F703" s="17"/>
      <c r="G703" s="17"/>
      <c r="H703" s="51"/>
    </row>
    <row r="704" spans="1:8" ht="13.5" customHeight="1" x14ac:dyDescent="0.25">
      <c r="A704" s="61" t="s">
        <v>1298</v>
      </c>
      <c r="B704" s="14"/>
      <c r="C704" s="14"/>
      <c r="D704" s="15"/>
      <c r="E704" s="16"/>
      <c r="F704" s="17"/>
      <c r="G704" s="17"/>
      <c r="H704" s="51"/>
    </row>
    <row r="705" spans="1:8" ht="13.5" customHeight="1" x14ac:dyDescent="0.25">
      <c r="A705" s="59" t="s">
        <v>16</v>
      </c>
      <c r="B705" s="30">
        <f>SUM(B702:B704)</f>
        <v>0</v>
      </c>
      <c r="C705" s="30">
        <f>SUM(C702:C704)</f>
        <v>0</v>
      </c>
      <c r="D705" s="22"/>
      <c r="E705" s="22"/>
      <c r="F705" s="16"/>
      <c r="G705" s="16"/>
      <c r="H705" s="89"/>
    </row>
    <row r="706" spans="1:8" ht="13.5" customHeight="1" x14ac:dyDescent="0.25">
      <c r="A706" s="13"/>
      <c r="B706" s="53"/>
      <c r="C706" s="81"/>
      <c r="D706" s="81"/>
      <c r="E706" s="81"/>
      <c r="F706" s="54"/>
      <c r="G706" s="54"/>
      <c r="H706" s="13"/>
    </row>
    <row r="707" spans="1:8" ht="19.5" customHeight="1" x14ac:dyDescent="0.25">
      <c r="A707" s="90"/>
      <c r="B707" s="91" t="s">
        <v>1299</v>
      </c>
      <c r="C707" s="92" t="s">
        <v>1300</v>
      </c>
      <c r="D707" s="93"/>
      <c r="E707" s="93"/>
      <c r="F707" s="93"/>
      <c r="G707" s="93"/>
      <c r="H707" s="90"/>
    </row>
    <row r="708" spans="1:8" ht="21" customHeight="1" x14ac:dyDescent="0.25">
      <c r="A708" s="94" t="s">
        <v>1301</v>
      </c>
      <c r="B708" s="95">
        <f>B10+B21+B27+B63+B89+B95+B101+B107+B113+B119+B125+B145+B151+B157+B164+B171+B187+B198+B204+B211+B217+B241+B247+B253+B260+B269+B275+B282+B288+B294+B302+B310+B317+B323+B329+B342+B357+B385+B391+B438+B445+B452+B459+B465+B474+B480+B486+B492+B500+B506+B512+B518+B556+B562+B596+B619+B626+B649+B673+B679+B687+B693+B699+B705</f>
        <v>9437473.6999999993</v>
      </c>
      <c r="C708" s="95">
        <f>C10+C21+C27+C63+C89+C95+C101+C107+C113+C119+C125+C145+C151+C157+C164+C171+C187+C198+C204+C211+C217+C241+C247+C253+C260+C269+C275+C282+C288+C294+C302+C310+C317+C323+C329+C335+C342+C357+C385+C391+C438+C445+C452+C459+C465+C474+C480+C486+C492+C500+C506+C512+C518+C556+C562+C596+C619+C626+C649+C673+C679+C687+C693+C699+C705</f>
        <v>4719282.7699999996</v>
      </c>
      <c r="D708" s="96"/>
      <c r="E708" s="96"/>
      <c r="F708" s="105"/>
      <c r="G708" s="105"/>
      <c r="H708" s="105"/>
    </row>
    <row r="710" spans="1:8" ht="15.75" x14ac:dyDescent="0.25">
      <c r="A710" s="97" t="s">
        <v>1302</v>
      </c>
      <c r="B710" s="98"/>
      <c r="C710" s="99">
        <v>4719282.7699999996</v>
      </c>
      <c r="D710" s="100"/>
      <c r="E710" s="100"/>
    </row>
    <row r="711" spans="1:8" ht="15.75" x14ac:dyDescent="0.25">
      <c r="A711" s="101"/>
    </row>
    <row r="712" spans="1:8" ht="15.75" x14ac:dyDescent="0.25">
      <c r="C712" s="102">
        <f>C710-C708</f>
        <v>0</v>
      </c>
    </row>
    <row r="65536" ht="15.75" x14ac:dyDescent="0.25"/>
  </sheetData>
  <sheetProtection selectLockedCells="1" selectUnlockedCells="1"/>
  <mergeCells count="5">
    <mergeCell ref="A2:H2"/>
    <mergeCell ref="A3:H3"/>
    <mergeCell ref="A4:H4"/>
    <mergeCell ref="A5:H5"/>
    <mergeCell ref="F708:H708"/>
  </mergeCells>
  <printOptions horizontalCentered="1" verticalCentered="1"/>
  <pageMargins left="0" right="0" top="0" bottom="0" header="0.51180555555555551" footer="0.51180555555555551"/>
  <pageSetup paperSize="9" scale="63" firstPageNumber="0" orientation="landscape" horizontalDpi="300" verticalDpi="300"/>
  <headerFooter alignWithMargins="0"/>
  <rowBreaks count="10" manualBreakCount="10">
    <brk id="90" max="16383" man="1"/>
    <brk id="126" max="16383" man="1"/>
    <brk id="187" max="16383" man="1"/>
    <brk id="248" max="16383" man="1"/>
    <brk id="303" max="16383" man="1"/>
    <brk id="358" max="16383" man="1"/>
    <brk id="453" max="16383" man="1"/>
    <brk id="507" max="16383" man="1"/>
    <brk id="563" max="16383" man="1"/>
    <brk id="650" max="16383" man="1"/>
  </rowBreaks>
  <drawing r:id="rId1"/>
  <legacyDrawing r:id="rId2"/>
  <oleObjects>
    <mc:AlternateContent xmlns:mc="http://schemas.openxmlformats.org/markup-compatibility/2006">
      <mc:Choice Requires="x14">
        <oleObject progId="Bitmap Image" shapeId="1026" r:id="rId3">
          <objectPr defaultSize="0" r:id="rId4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3</xdr:row>
                <xdr:rowOff>304800</xdr:rowOff>
              </to>
            </anchor>
          </objectPr>
        </oleObject>
      </mc:Choice>
      <mc:Fallback>
        <oleObject progId="Bitmap Image" shapeId="1026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repasses 2023</vt:lpstr>
      <vt:lpstr>'repasses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2023-10-11T13:39:09Z</dcterms:created>
  <dcterms:modified xsi:type="dcterms:W3CDTF">2023-10-11T13:39:10Z</dcterms:modified>
</cp:coreProperties>
</file>