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726"/>
  <workbookPr/>
  <mc:AlternateContent xmlns:mc="http://schemas.openxmlformats.org/markup-compatibility/2006">
    <mc:Choice Requires="x15">
      <x15ac:absPath xmlns:x15ac="http://schemas.microsoft.com/office/spreadsheetml/2010/11/ac" url="D:\claud\Downloads\"/>
    </mc:Choice>
  </mc:AlternateContent>
  <xr:revisionPtr revIDLastSave="0" documentId="8_{FEB9B692-E4FD-4464-A35A-BEA509941619}" xr6:coauthVersionLast="47" xr6:coauthVersionMax="47" xr10:uidLastSave="{00000000-0000-0000-0000-000000000000}"/>
  <bookViews>
    <workbookView xWindow="-120" yWindow="-120" windowWidth="20730" windowHeight="11040" tabRatio="867"/>
  </bookViews>
  <sheets>
    <sheet name="repassados 2022" sheetId="7" r:id="rId1"/>
  </sheets>
  <definedNames>
    <definedName name="_xlnm.Print_Area" localSheetId="0">'repassados 2022'!$A$1:$H$429</definedName>
    <definedName name="Excel_BuiltIn_Print_Area_10">#REF!</definedName>
    <definedName name="Excel_BuiltIn_Print_Area_10_1">#REF!</definedName>
    <definedName name="Excel_BuiltIn_Print_Area_10_1_1">#REF!</definedName>
    <definedName name="Excel_BuiltIn_Print_Area_11">#REF!</definedName>
    <definedName name="Excel_BuiltIn_Print_Area_11_1">#REF!</definedName>
    <definedName name="Excel_BuiltIn_Print_Area_11_1_1">#REF!</definedName>
    <definedName name="Excel_BuiltIn_Print_Area_12">#REF!</definedName>
    <definedName name="Excel_BuiltIn_Print_Area_12_1">#REF!</definedName>
    <definedName name="Excel_BuiltIn_Print_Area_12_1_1">#REF!</definedName>
    <definedName name="Excel_BuiltIn_Print_Area_12_1_1_1">#REF!</definedName>
    <definedName name="Excel_BuiltIn_Print_Area_13">#REF!</definedName>
    <definedName name="Excel_BuiltIn_Print_Area_13_1">#REF!</definedName>
    <definedName name="Excel_BuiltIn_Print_Area_13_1_1">#REF!</definedName>
    <definedName name="Excel_BuiltIn_Print_Area_14">#REF!</definedName>
    <definedName name="Excel_BuiltIn_Print_Area_14_1">#REF!</definedName>
    <definedName name="Excel_BuiltIn_Print_Area_14_1_1">#REF!</definedName>
    <definedName name="Excel_BuiltIn_Print_Area_15">#REF!</definedName>
    <definedName name="Excel_BuiltIn_Print_Area_15_1">#REF!</definedName>
    <definedName name="Excel_BuiltIn_Print_Area_15_1_1">#REF!</definedName>
    <definedName name="Excel_BuiltIn_Print_Area_16">#REF!</definedName>
    <definedName name="Excel_BuiltIn_Print_Area_16_1">#REF!</definedName>
    <definedName name="Excel_BuiltIn_Print_Area_16_1_1">#REF!</definedName>
    <definedName name="Excel_BuiltIn_Print_Area_17">#REF!</definedName>
    <definedName name="Excel_BuiltIn_Print_Area_17_1">#REF!</definedName>
    <definedName name="Excel_BuiltIn_Print_Area_17_1_1">#REF!</definedName>
    <definedName name="Excel_BuiltIn_Print_Area_18">#REF!</definedName>
    <definedName name="Excel_BuiltIn_Print_Area_18_1">#REF!</definedName>
    <definedName name="Excel_BuiltIn_Print_Area_18_1_1">#REF!</definedName>
    <definedName name="Excel_BuiltIn_Print_Area_19">#REF!</definedName>
    <definedName name="Excel_BuiltIn_Print_Area_19_1">#REF!</definedName>
    <definedName name="Excel_BuiltIn_Print_Area_19_1_1">#REF!</definedName>
    <definedName name="Excel_BuiltIn_Print_Area_2_1">#REF!</definedName>
    <definedName name="_1Excel_BuiltIn_Print_Area_2_1_1">#REF!</definedName>
    <definedName name="Excel_BuiltIn_Print_Area_2_1_1">#REF!</definedName>
    <definedName name="Excel_BuiltIn_Print_Area_20">#REF!</definedName>
    <definedName name="Excel_BuiltIn_Print_Area_20_1">#REF!</definedName>
    <definedName name="Excel_BuiltIn_Print_Area_21">#REF!</definedName>
    <definedName name="Excel_BuiltIn_Print_Area_21_1">#REF!</definedName>
    <definedName name="Excel_BuiltIn_Print_Area_21_1_1">#REF!</definedName>
    <definedName name="Excel_BuiltIn_Print_Area_22">#REF!</definedName>
    <definedName name="Excel_BuiltIn_Print_Area_22_1">#REF!</definedName>
    <definedName name="Excel_BuiltIn_Print_Area_22_1_1">#REF!</definedName>
    <definedName name="Excel_BuiltIn_Print_Area_23">#REF!</definedName>
    <definedName name="Excel_BuiltIn_Print_Area_23_1">#REF!</definedName>
    <definedName name="Excel_BuiltIn_Print_Area_23_1_1">#REF!</definedName>
    <definedName name="Excel_BuiltIn_Print_Area_24">#REF!</definedName>
    <definedName name="Excel_BuiltIn_Print_Area_24_1">#REF!</definedName>
    <definedName name="Excel_BuiltIn_Print_Area_24_1_1">#REF!</definedName>
    <definedName name="Excel_BuiltIn_Print_Area_25">#REF!</definedName>
    <definedName name="Excel_BuiltIn_Print_Area_25_1">#REF!</definedName>
    <definedName name="Excel_BuiltIn_Print_Area_26">#REF!</definedName>
    <definedName name="Excel_BuiltIn_Print_Area_27">#REF!</definedName>
    <definedName name="Excel_BuiltIn_Print_Area_28">#REF!</definedName>
    <definedName name="Excel_BuiltIn_Print_Area_29">#REF!</definedName>
    <definedName name="Excel_BuiltIn_Print_Area_3_1">#REF!</definedName>
    <definedName name="_2Excel_BuiltIn_Print_Area_3_1_1">#REF!</definedName>
    <definedName name="Excel_BuiltIn_Print_Area_3_1_1">#REF!</definedName>
    <definedName name="Excel_BuiltIn_Print_Area_30">#REF!</definedName>
    <definedName name="Excel_BuiltIn_Print_Area_31">#REF!</definedName>
    <definedName name="Excel_BuiltIn_Print_Area_32">#REF!</definedName>
    <definedName name="Excel_BuiltIn_Print_Area_33">#REF!</definedName>
    <definedName name="Excel_BuiltIn_Print_Area_34">#REF!</definedName>
    <definedName name="Excel_BuiltIn_Print_Area_35">#REF!</definedName>
    <definedName name="Excel_BuiltIn_Print_Area_36">#REF!</definedName>
    <definedName name="Excel_BuiltIn_Print_Area_4_1">#REF!</definedName>
    <definedName name="_3Excel_BuiltIn_Print_Area_4_1_1">#REF!</definedName>
    <definedName name="Excel_BuiltIn_Print_Area_4_1_1">#REF!</definedName>
    <definedName name="_4Excel_BuiltIn_Print_Area_5_1">#REF!</definedName>
    <definedName name="Excel_BuiltIn_Print_Area_5_1">#REF!</definedName>
    <definedName name="Excel_BuiltIn_Print_Area_5_1_1">#REF!</definedName>
    <definedName name="_5Excel_BuiltIn_Print_Area_6_1">#REF!</definedName>
    <definedName name="Excel_BuiltIn_Print_Area_6_1">#REF!</definedName>
    <definedName name="Excel_BuiltIn_Print_Area_6_1_1">#REF!</definedName>
    <definedName name="Excel_BuiltIn_Print_Area_7">#REF!</definedName>
    <definedName name="Excel_BuiltIn_Print_Area_7_1">#REF!</definedName>
    <definedName name="Excel_BuiltIn_Print_Area_7_1_1">#REF!</definedName>
    <definedName name="Excel_BuiltIn_Print_Area_8">#REF!</definedName>
    <definedName name="Excel_BuiltIn_Print_Area_8_1">#REF!</definedName>
    <definedName name="Excel_BuiltIn_Print_Area_8_1_1">#REF!</definedName>
    <definedName name="Excel_BuiltIn_Print_Area_9">#REF!</definedName>
    <definedName name="Excel_BuiltIn_Print_Area_9_1">#REF!</definedName>
    <definedName name="Excel_BuiltIn_Print_Area_9_1_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63" i="7" l="1"/>
  <c r="C63" i="7"/>
  <c r="C30" i="7"/>
  <c r="B30" i="7"/>
  <c r="C10" i="7"/>
  <c r="C426" i="7" s="1"/>
  <c r="B10" i="7"/>
  <c r="B426" i="7" s="1"/>
  <c r="C18" i="7"/>
  <c r="B18" i="7"/>
  <c r="C339" i="7"/>
  <c r="B335" i="7"/>
  <c r="B339" i="7" s="1"/>
  <c r="C137" i="7"/>
  <c r="B137" i="7"/>
  <c r="C364" i="7"/>
  <c r="B256" i="7"/>
  <c r="C256" i="7"/>
  <c r="C209" i="7"/>
  <c r="C202" i="7"/>
  <c r="C195" i="7"/>
  <c r="C147" i="7"/>
  <c r="B147" i="7"/>
  <c r="C116" i="7"/>
  <c r="B116" i="7"/>
  <c r="C291" i="7"/>
  <c r="B291" i="7"/>
  <c r="C76" i="7"/>
  <c r="C277" i="7"/>
  <c r="B277" i="7"/>
  <c r="B364" i="7"/>
  <c r="C174" i="7"/>
  <c r="B174" i="7"/>
  <c r="B202" i="7"/>
  <c r="C423" i="7"/>
  <c r="C416" i="7"/>
  <c r="C402" i="7"/>
  <c r="C395" i="7"/>
  <c r="B388" i="7"/>
  <c r="B371" i="7"/>
  <c r="B353" i="7"/>
  <c r="B346" i="7"/>
  <c r="C319" i="7"/>
  <c r="C312" i="7"/>
  <c r="C222" i="7"/>
  <c r="C215" i="7"/>
  <c r="B209" i="7"/>
  <c r="C188" i="7"/>
  <c r="C160" i="7"/>
  <c r="C153" i="7"/>
  <c r="C130" i="7"/>
  <c r="C99" i="7"/>
  <c r="C92" i="7"/>
  <c r="C69" i="7"/>
  <c r="C49" i="7"/>
  <c r="C43" i="7"/>
  <c r="C371" i="7"/>
  <c r="C346" i="7"/>
  <c r="B239" i="7"/>
  <c r="B229" i="7"/>
  <c r="B37" i="7"/>
  <c r="B43" i="7"/>
  <c r="B49" i="7"/>
  <c r="B56" i="7"/>
  <c r="B69" i="7"/>
  <c r="B76" i="7"/>
  <c r="B85" i="7"/>
  <c r="B92" i="7"/>
  <c r="B99" i="7"/>
  <c r="B106" i="7"/>
  <c r="C123" i="7"/>
  <c r="B123" i="7"/>
  <c r="B130" i="7"/>
  <c r="B153" i="7"/>
  <c r="B160" i="7"/>
  <c r="C167" i="7"/>
  <c r="B167" i="7"/>
  <c r="C181" i="7"/>
  <c r="B181" i="7"/>
  <c r="B188" i="7"/>
  <c r="B195" i="7"/>
  <c r="B215" i="7"/>
  <c r="B222" i="7"/>
  <c r="B245" i="7"/>
  <c r="C245" i="7"/>
  <c r="B263" i="7"/>
  <c r="C263" i="7"/>
  <c r="B270" i="7"/>
  <c r="C270" i="7"/>
  <c r="B284" i="7"/>
  <c r="C284" i="7"/>
  <c r="B298" i="7"/>
  <c r="C298" i="7"/>
  <c r="B305" i="7"/>
  <c r="C305" i="7"/>
  <c r="B312" i="7"/>
  <c r="B319" i="7"/>
  <c r="B378" i="7"/>
  <c r="C378" i="7"/>
  <c r="B395" i="7"/>
  <c r="B402" i="7"/>
  <c r="C409" i="7"/>
  <c r="B409" i="7"/>
  <c r="B416" i="7"/>
  <c r="B423" i="7"/>
  <c r="C56" i="7"/>
  <c r="C353" i="7"/>
  <c r="C37" i="7"/>
  <c r="C106" i="7"/>
  <c r="C85" i="7"/>
  <c r="C229" i="7"/>
  <c r="C239" i="7"/>
  <c r="C388" i="7"/>
</calcChain>
</file>

<file path=xl/sharedStrings.xml><?xml version="1.0" encoding="utf-8"?>
<sst xmlns="http://schemas.openxmlformats.org/spreadsheetml/2006/main" count="1069" uniqueCount="496">
  <si>
    <t>FUNDAÇÃO DE PROTEÇÃO E DEFESA DO CONSUMIDOR – PROCON</t>
  </si>
  <si>
    <t>Secretaria de Justiça e Defesa da Cidadania</t>
  </si>
  <si>
    <t>RELATÓRIO DE PAGAMENTOS E REPASSES DE MULTAS ÀS PREFEITURAS CONVENIADAS</t>
  </si>
  <si>
    <t>Município</t>
  </si>
  <si>
    <t>Valor Pago</t>
  </si>
  <si>
    <t>Valor do Repasse</t>
  </si>
  <si>
    <t>Autuado</t>
  </si>
  <si>
    <t>Total</t>
  </si>
  <si>
    <t>total geral</t>
  </si>
  <si>
    <t>Fernandópolis</t>
  </si>
  <si>
    <t>47.842.836/0001-05 </t>
  </si>
  <si>
    <t>Votorantim</t>
  </si>
  <si>
    <t>46.634.051/0001-76</t>
  </si>
  <si>
    <t>Praia Grande</t>
  </si>
  <si>
    <t>São Vicente</t>
  </si>
  <si>
    <t>46.177.531/0001-55</t>
  </si>
  <si>
    <t>46.177.523/0001-09</t>
  </si>
  <si>
    <t>Dados bancários</t>
  </si>
  <si>
    <t>Valor total pago</t>
  </si>
  <si>
    <t>Valor total do Repasse</t>
  </si>
  <si>
    <t>Data do repasse</t>
  </si>
  <si>
    <t>Araraquara</t>
  </si>
  <si>
    <t>45.276.128/0001-10</t>
  </si>
  <si>
    <t>Caraguatatuba</t>
  </si>
  <si>
    <t>46.482.840/0001-39</t>
  </si>
  <si>
    <t>Indaiatuba</t>
  </si>
  <si>
    <t>44.733.608/0001-09</t>
  </si>
  <si>
    <t>Mogi das Cruzes</t>
  </si>
  <si>
    <t>46.523.270/0001-88</t>
  </si>
  <si>
    <t>Osasco</t>
  </si>
  <si>
    <t>46.523.171/0001-04</t>
  </si>
  <si>
    <t>São Bernardo do Campo</t>
  </si>
  <si>
    <t>46.523.239/0001-47</t>
  </si>
  <si>
    <t>São Carlos</t>
  </si>
  <si>
    <t>45.358.249/0001-01</t>
  </si>
  <si>
    <t>São Sebastião</t>
  </si>
  <si>
    <t>46.482.832/0001-92</t>
  </si>
  <si>
    <t>Santos</t>
  </si>
  <si>
    <t>58.200.015/0001-83</t>
  </si>
  <si>
    <t>Piracicaba</t>
  </si>
  <si>
    <t>46.341.038/0001-29</t>
  </si>
  <si>
    <t>Suzano</t>
  </si>
  <si>
    <t>46.523.056/0001-21</t>
  </si>
  <si>
    <t>001-01741-00028850-0</t>
  </si>
  <si>
    <t>Diadema</t>
  </si>
  <si>
    <t>001-00427-00047091-0</t>
  </si>
  <si>
    <t>Taubaté</t>
  </si>
  <si>
    <t>AI</t>
  </si>
  <si>
    <t xml:space="preserve">Nº Processo/Ano </t>
  </si>
  <si>
    <t>45.176.005/0001-08</t>
  </si>
  <si>
    <t>Barretos</t>
  </si>
  <si>
    <t>44.780.609/0001-04</t>
  </si>
  <si>
    <t>Itapetininga</t>
  </si>
  <si>
    <t>46.316.600/0001-64</t>
  </si>
  <si>
    <t>Ribeirão Preto</t>
  </si>
  <si>
    <t>56.024.581/0001-56</t>
  </si>
  <si>
    <t>46.634.291/0001-70</t>
  </si>
  <si>
    <t>Embu das Artes</t>
  </si>
  <si>
    <t>46.523.114/0001-17</t>
  </si>
  <si>
    <t>Sorocaba</t>
  </si>
  <si>
    <t>46.634.044.0001-74</t>
  </si>
  <si>
    <t>Jundiaí</t>
  </si>
  <si>
    <t>45.780.103/0001-50</t>
  </si>
  <si>
    <t>COMPANHIA BRASILEIRA DE DISTRIBUIÇÃO</t>
  </si>
  <si>
    <t>8116/17</t>
  </si>
  <si>
    <t>0301/18</t>
  </si>
  <si>
    <t>0316/18</t>
  </si>
  <si>
    <t>Americana</t>
  </si>
  <si>
    <t>Araras</t>
  </si>
  <si>
    <t>Cruzeiro</t>
  </si>
  <si>
    <t>Ibiuna</t>
  </si>
  <si>
    <t>Jacareí</t>
  </si>
  <si>
    <t>Jaguariuna</t>
  </si>
  <si>
    <t>Santa Gertrudes</t>
  </si>
  <si>
    <t>Alvares Machado</t>
  </si>
  <si>
    <t>Assis</t>
  </si>
  <si>
    <t>Avaré</t>
  </si>
  <si>
    <t xml:space="preserve">Barueri </t>
  </si>
  <si>
    <t>46.523.015/0001-35</t>
  </si>
  <si>
    <t>5056/13</t>
  </si>
  <si>
    <t>Birigui</t>
  </si>
  <si>
    <t>Caçapava</t>
  </si>
  <si>
    <t>Carapicuíba</t>
  </si>
  <si>
    <t>Ferraz de Vasconcelos</t>
  </si>
  <si>
    <t xml:space="preserve">Hortolandia </t>
  </si>
  <si>
    <t>Itu</t>
  </si>
  <si>
    <t>46.694.139/0001-83</t>
  </si>
  <si>
    <t>Juquiá</t>
  </si>
  <si>
    <t>Limeira</t>
  </si>
  <si>
    <t xml:space="preserve">Pindamoguangaba </t>
  </si>
  <si>
    <t>Presidente Epitácio</t>
  </si>
  <si>
    <t>55.293.427/0001-17</t>
  </si>
  <si>
    <t>Promissão</t>
  </si>
  <si>
    <t>Ribeirão Pires</t>
  </si>
  <si>
    <t>814/02</t>
  </si>
  <si>
    <t>Santa Barbara D'Oeste</t>
  </si>
  <si>
    <t xml:space="preserve">Santa Isabel </t>
  </si>
  <si>
    <t>Sumaré</t>
  </si>
  <si>
    <t>Votuporanga</t>
  </si>
  <si>
    <t>001-00175-00100429-8</t>
  </si>
  <si>
    <t>São Jose dos Campos</t>
  </si>
  <si>
    <t>0715/14</t>
  </si>
  <si>
    <t>0698/14</t>
  </si>
  <si>
    <t>001-00199-00006141-7</t>
  </si>
  <si>
    <t>001-00340-00280193-0</t>
  </si>
  <si>
    <t>001-02923-009007431</t>
  </si>
  <si>
    <t>001-00031-00045175-4</t>
  </si>
  <si>
    <t>001-00717-00073005-X</t>
  </si>
  <si>
    <t>001-00402-00026502-0</t>
  </si>
  <si>
    <t>001-00929-00052929-X</t>
  </si>
  <si>
    <t>001-06882-00130687-1</t>
  </si>
  <si>
    <t>Itaquaquecetuba</t>
  </si>
  <si>
    <t>001-00683-00101317-3</t>
  </si>
  <si>
    <t>001-00294-00130137-3</t>
  </si>
  <si>
    <t>001-00637-00130459-3</t>
  </si>
  <si>
    <t>001-06516-00000123-6</t>
  </si>
  <si>
    <t>001-01412-00130119-5</t>
  </si>
  <si>
    <t>001-00028-00230403-1</t>
  </si>
  <si>
    <t>001-00004-00250342-5</t>
  </si>
  <si>
    <t>001-00295-00075685-7</t>
  </si>
  <si>
    <t>001-00715-00042653-9</t>
  </si>
  <si>
    <t>001-00718-00130474-7</t>
  </si>
  <si>
    <t>001-06931-00005168-3</t>
  </si>
  <si>
    <t>001-00319-00100248-1</t>
  </si>
  <si>
    <t>001-00203-00043461-2</t>
  </si>
  <si>
    <t>001-00449-00047378-2</t>
  </si>
  <si>
    <t>46.668.596/0001-01</t>
  </si>
  <si>
    <t>001-00890-00017906-X</t>
  </si>
  <si>
    <t>43.206.424/0001-10</t>
  </si>
  <si>
    <t>001-00971-0330039-0</t>
  </si>
  <si>
    <t>001-00459-00073002-5</t>
  </si>
  <si>
    <t>45.787.660/0001-00</t>
  </si>
  <si>
    <t>46.422.408/0001-52</t>
  </si>
  <si>
    <t>001-06977-00059409-1</t>
  </si>
  <si>
    <t>46.634.168/0001-50</t>
  </si>
  <si>
    <t>001-00268-00200457-7</t>
  </si>
  <si>
    <t>46.599.809/0001-82</t>
  </si>
  <si>
    <t>001-00148-00073031-9</t>
  </si>
  <si>
    <t>44.558.856/0001-52</t>
  </si>
  <si>
    <t>46.151.718/0001-80</t>
  </si>
  <si>
    <t>46.179.941/0001-35</t>
  </si>
  <si>
    <t>001-00223-00058181-X</t>
  </si>
  <si>
    <t>44.892.693/0001-40</t>
  </si>
  <si>
    <t>COMPANHIA BRASILEIRA DE DISTRIBUIÇÃO (MEMO ACP 91/20)</t>
  </si>
  <si>
    <t>CIA BRASILEIRA DE DISTRIBUIÇÃO (MEMO ACP 27/17)</t>
  </si>
  <si>
    <t>DIA BRASIL SOC LTDA (MEMO ACP 27/17)</t>
  </si>
  <si>
    <t>CARREFOUR COM E IND LTDA (MEMO ACP 89/16)</t>
  </si>
  <si>
    <t>CENTER CARNES ECONOMIA DA STA MARIA EIRELLI (MEMO ACP 98/16)</t>
  </si>
  <si>
    <t>45.781.176/0001-66</t>
  </si>
  <si>
    <t>FP 0110/19</t>
  </si>
  <si>
    <t>44.215.846/0001-14</t>
  </si>
  <si>
    <t>FP0242/20</t>
  </si>
  <si>
    <t>FP0470/18</t>
  </si>
  <si>
    <t>FP0388/19</t>
  </si>
  <si>
    <t>FP0109/19</t>
  </si>
  <si>
    <t>FP0382/17</t>
  </si>
  <si>
    <t>FP093/19</t>
  </si>
  <si>
    <t>FP0220/20</t>
  </si>
  <si>
    <t>45.189.305/0001-21</t>
  </si>
  <si>
    <t>FP0468/18</t>
  </si>
  <si>
    <t>FP031/15</t>
  </si>
  <si>
    <t>FP0368/17</t>
  </si>
  <si>
    <t>FP079/21 SP</t>
  </si>
  <si>
    <t>46.523.247/0001-93</t>
  </si>
  <si>
    <t>FP0117/19</t>
  </si>
  <si>
    <t>FP0148/19</t>
  </si>
  <si>
    <t>FP0413/19</t>
  </si>
  <si>
    <t>46.523.197/0001-44</t>
  </si>
  <si>
    <t>67.995.027/0001-32</t>
  </si>
  <si>
    <t>FP0190/17</t>
  </si>
  <si>
    <t>46.634.531/0001-37</t>
  </si>
  <si>
    <t>FP0154/20</t>
  </si>
  <si>
    <t>FP0459/18</t>
  </si>
  <si>
    <t>FP0384/19</t>
  </si>
  <si>
    <t>46.634.440/0001-00</t>
  </si>
  <si>
    <t>FP0485/16</t>
  </si>
  <si>
    <t>FP0465/18</t>
  </si>
  <si>
    <t>46.410.866/0001-71</t>
  </si>
  <si>
    <t>FP076/19</t>
  </si>
  <si>
    <t>FP0375/19</t>
  </si>
  <si>
    <t>46.585.964/0001-40</t>
  </si>
  <si>
    <t>45.132.495/​0001-40 </t>
  </si>
  <si>
    <t>FP0214/19</t>
  </si>
  <si>
    <t>FP0455/18</t>
  </si>
  <si>
    <t>FP0348/19</t>
  </si>
  <si>
    <t>45.226.214/0001-19</t>
  </si>
  <si>
    <t>FP0146/19</t>
  </si>
  <si>
    <t>FP0336/18</t>
  </si>
  <si>
    <t>FP0448/18</t>
  </si>
  <si>
    <t>FP0132/21 SP</t>
  </si>
  <si>
    <t>46.522.967/0001-34</t>
  </si>
  <si>
    <t>FP0156/17</t>
  </si>
  <si>
    <t>FP0169/19</t>
  </si>
  <si>
    <t>45.732.377/0001-73 </t>
  </si>
  <si>
    <t>FP0425/17</t>
  </si>
  <si>
    <t>56.900.848/0001-21</t>
  </si>
  <si>
    <t>FP 083/21 SP</t>
  </si>
  <si>
    <t>FP0477/17</t>
  </si>
  <si>
    <t>FP0233/19</t>
  </si>
  <si>
    <t>FP085/21 SP</t>
  </si>
  <si>
    <t>FP0526/18</t>
  </si>
  <si>
    <t>FP077/19</t>
  </si>
  <si>
    <t>FP0461/18</t>
  </si>
  <si>
    <t>FP0245/20</t>
  </si>
  <si>
    <t>FP0165/19</t>
  </si>
  <si>
    <t>FP086/21 SP</t>
  </si>
  <si>
    <t>FP0158/19</t>
  </si>
  <si>
    <t>FP0566/16</t>
  </si>
  <si>
    <t>001-02578-00005070-9</t>
  </si>
  <si>
    <t>FP032/20</t>
  </si>
  <si>
    <t>033-00135-45000008-4</t>
  </si>
  <si>
    <t>SENDAS DISTRIBUIDORA S/A (MEMO ACP 91/20)</t>
  </si>
  <si>
    <t>001-00869-00054434-5</t>
  </si>
  <si>
    <t>FP0201/19</t>
  </si>
  <si>
    <t>Guarulhos</t>
  </si>
  <si>
    <t>001-04770-00130497-6</t>
  </si>
  <si>
    <t>46.319.000/0001-50</t>
  </si>
  <si>
    <t>FP0152/21</t>
  </si>
  <si>
    <t>FP0150/21</t>
  </si>
  <si>
    <t>FP0155/21</t>
  </si>
  <si>
    <t>001-07021-00026920-4</t>
  </si>
  <si>
    <t>001-0348-00080845-8</t>
  </si>
  <si>
    <t>001-00825-00073003-3</t>
  </si>
  <si>
    <t>001-1683-7-00118466-0</t>
  </si>
  <si>
    <t>001-0341-7-00078900-3</t>
  </si>
  <si>
    <t>001-0076-0-00076431-0</t>
  </si>
  <si>
    <t>001-0574-6-00073009-2</t>
  </si>
  <si>
    <t>001-6983-3-00200166-7</t>
  </si>
  <si>
    <t>001-00082-00096430-1</t>
  </si>
  <si>
    <t>FP0477/18</t>
  </si>
  <si>
    <t>001-00216-X-00130316-3</t>
  </si>
  <si>
    <t>001-01008-00062305-9</t>
  </si>
  <si>
    <t>001-02228 - 00018057-2</t>
  </si>
  <si>
    <t>001-04566-00130004-0</t>
  </si>
  <si>
    <t>POÁ</t>
  </si>
  <si>
    <t>001-02200-00130065-2</t>
  </si>
  <si>
    <t>FP0504/18</t>
  </si>
  <si>
    <t>JÁ ESTAVA LANC NO GDOC</t>
  </si>
  <si>
    <t>VER REPASSE ANTERIOR</t>
  </si>
  <si>
    <t>sem memorando</t>
  </si>
  <si>
    <t>001-02466-00130388-0</t>
  </si>
  <si>
    <t>55.021.455/0001-85</t>
  </si>
  <si>
    <t>FP0339/16</t>
  </si>
  <si>
    <t>2021/00348</t>
  </si>
  <si>
    <t>46.643.466/0001-06</t>
  </si>
  <si>
    <t>ver novo cnpj</t>
  </si>
  <si>
    <t>S. DE OLIVEIRA BENEVENUTO
SUPERMERCADO</t>
  </si>
  <si>
    <r>
      <rPr>
        <sz val="12"/>
        <rFont val="Calibri"/>
        <family val="2"/>
      </rPr>
      <t>1500-0/21</t>
    </r>
  </si>
  <si>
    <r>
      <rPr>
        <sz val="12"/>
        <rFont val="Calibri"/>
        <family val="2"/>
      </rPr>
      <t>09741 D9</t>
    </r>
  </si>
  <si>
    <r>
      <rPr>
        <sz val="12"/>
        <rFont val="Calibri"/>
        <family val="2"/>
      </rPr>
      <t>MONTBLANC AUTO POSTO LTDA. -</t>
    </r>
  </si>
  <si>
    <r>
      <rPr>
        <sz val="12"/>
        <rFont val="Calibri"/>
        <family val="2"/>
      </rPr>
      <t>1515-0/21</t>
    </r>
  </si>
  <si>
    <r>
      <rPr>
        <sz val="12"/>
        <rFont val="Calibri"/>
        <family val="2"/>
      </rPr>
      <t>09728 D9</t>
    </r>
  </si>
  <si>
    <r>
      <rPr>
        <sz val="12"/>
        <rFont val="Calibri"/>
        <family val="2"/>
      </rPr>
      <t>L R GOMES - SUPERMERCADOS</t>
    </r>
  </si>
  <si>
    <r>
      <rPr>
        <sz val="12"/>
        <rFont val="Calibri"/>
        <family val="2"/>
      </rPr>
      <t>1522-0/21</t>
    </r>
  </si>
  <si>
    <r>
      <rPr>
        <sz val="12"/>
        <rFont val="Calibri"/>
        <family val="2"/>
      </rPr>
      <t>09730 D9</t>
    </r>
  </si>
  <si>
    <r>
      <rPr>
        <sz val="12"/>
        <rFont val="Calibri"/>
        <family val="2"/>
      </rPr>
      <t>SUPERMECADOS CAVICCHIOLLI
LTDA.</t>
    </r>
  </si>
  <si>
    <r>
      <rPr>
        <sz val="12"/>
        <rFont val="Calibri"/>
        <family val="2"/>
      </rPr>
      <t>1003-0/20</t>
    </r>
  </si>
  <si>
    <r>
      <rPr>
        <sz val="12"/>
        <rFont val="Calibri"/>
        <family val="2"/>
      </rPr>
      <t>09704 D9</t>
    </r>
  </si>
  <si>
    <r>
      <rPr>
        <sz val="12"/>
        <rFont val="Calibri"/>
        <family val="2"/>
      </rPr>
      <t>DIA BRASIL SOCIEDADE LIMITADA</t>
    </r>
  </si>
  <si>
    <r>
      <rPr>
        <sz val="12"/>
        <rFont val="Calibri"/>
        <family val="2"/>
      </rPr>
      <t>3963-0/20</t>
    </r>
  </si>
  <si>
    <r>
      <rPr>
        <sz val="12"/>
        <rFont val="Calibri"/>
        <family val="2"/>
      </rPr>
      <t>10781 D9</t>
    </r>
  </si>
  <si>
    <r>
      <rPr>
        <sz val="12"/>
        <rFont val="Calibri"/>
        <family val="2"/>
      </rPr>
      <t>ARMAZEM ARARAQUARA
EXPRESS COMERCIO DE BEBIDAS E CONEXOS LTDA</t>
    </r>
  </si>
  <si>
    <r>
      <rPr>
        <sz val="12"/>
        <rFont val="Calibri"/>
        <family val="2"/>
      </rPr>
      <t>1702-0/21</t>
    </r>
  </si>
  <si>
    <r>
      <rPr>
        <sz val="12"/>
        <rFont val="Calibri"/>
        <family val="2"/>
      </rPr>
      <t>10695 D9</t>
    </r>
  </si>
  <si>
    <r>
      <rPr>
        <sz val="12"/>
        <rFont val="Calibri"/>
        <family val="2"/>
      </rPr>
      <t>NUTRIPLAN PRODUTOS
AGROPECUÁRIOS LTDA.</t>
    </r>
  </si>
  <si>
    <r>
      <rPr>
        <sz val="12"/>
        <rFont val="Calibri"/>
        <family val="2"/>
      </rPr>
      <t>1705-0/21</t>
    </r>
  </si>
  <si>
    <r>
      <rPr>
        <sz val="12"/>
        <rFont val="Calibri"/>
        <family val="2"/>
      </rPr>
      <t>10691 D9</t>
    </r>
  </si>
  <si>
    <r>
      <rPr>
        <sz val="12"/>
        <rFont val="Calibri"/>
        <family val="2"/>
      </rPr>
      <t>JORGE LUIZ PIVA FILHO</t>
    </r>
  </si>
  <si>
    <r>
      <rPr>
        <sz val="12"/>
        <rFont val="Calibri"/>
        <family val="2"/>
      </rPr>
      <t>2668-0/21</t>
    </r>
  </si>
  <si>
    <r>
      <rPr>
        <sz val="12"/>
        <rFont val="Calibri"/>
        <family val="2"/>
      </rPr>
      <t>10786 D9</t>
    </r>
  </si>
  <si>
    <r>
      <rPr>
        <sz val="12"/>
        <rFont val="Calibri"/>
        <family val="2"/>
      </rPr>
      <t>DUPLA ANIMAL COMERCIO RAÇÕE</t>
    </r>
  </si>
  <si>
    <r>
      <rPr>
        <sz val="12"/>
        <rFont val="Calibri"/>
        <family val="2"/>
      </rPr>
      <t>2669-0/21</t>
    </r>
  </si>
  <si>
    <r>
      <rPr>
        <sz val="12"/>
        <rFont val="Calibri"/>
        <family val="2"/>
      </rPr>
      <t>10787 D9</t>
    </r>
  </si>
  <si>
    <r>
      <rPr>
        <sz val="12"/>
        <rFont val="Calibri"/>
        <family val="2"/>
      </rPr>
      <t>EMPORIO CAMARGO
ARARAQUARA LTDA</t>
    </r>
  </si>
  <si>
    <r>
      <rPr>
        <sz val="12"/>
        <rFont val="Calibri"/>
        <family val="2"/>
      </rPr>
      <t>2670-0/21</t>
    </r>
  </si>
  <si>
    <r>
      <rPr>
        <sz val="12"/>
        <rFont val="Calibri"/>
        <family val="2"/>
      </rPr>
      <t>10788 D9</t>
    </r>
  </si>
  <si>
    <r>
      <rPr>
        <sz val="12"/>
        <rFont val="Calibri"/>
        <family val="2"/>
      </rPr>
      <t>SUPERMERCADO LAGO LTDA</t>
    </r>
  </si>
  <si>
    <r>
      <rPr>
        <sz val="12"/>
        <rFont val="Calibri"/>
        <family val="2"/>
      </rPr>
      <t>4828-0/20</t>
    </r>
  </si>
  <si>
    <r>
      <rPr>
        <sz val="12"/>
        <rFont val="Calibri"/>
        <family val="2"/>
      </rPr>
      <t>10782 D9</t>
    </r>
  </si>
  <si>
    <r>
      <rPr>
        <sz val="12"/>
        <rFont val="Calibri"/>
        <family val="2"/>
      </rPr>
      <t>BCG CENTRO AUTOMOTIVO LTDA</t>
    </r>
  </si>
  <si>
    <r>
      <rPr>
        <sz val="12"/>
        <rFont val="Calibri"/>
        <family val="2"/>
      </rPr>
      <t>1042-0/21</t>
    </r>
  </si>
  <si>
    <r>
      <rPr>
        <sz val="12"/>
        <rFont val="Calibri"/>
        <family val="2"/>
      </rPr>
      <t>10798 D9</t>
    </r>
  </si>
  <si>
    <r>
      <rPr>
        <sz val="12"/>
        <rFont val="Calibri"/>
        <family val="2"/>
      </rPr>
      <t>1505-0/21</t>
    </r>
  </si>
  <si>
    <r>
      <rPr>
        <sz val="12"/>
        <rFont val="Calibri"/>
        <family val="2"/>
      </rPr>
      <t>05178 D9</t>
    </r>
  </si>
  <si>
    <r>
      <rPr>
        <sz val="12"/>
        <rFont val="Calibri"/>
        <family val="2"/>
      </rPr>
      <t>ULTRAMED PRODUTOS MEDICOS
E HOSPITALARES BARRETOS LTDA</t>
    </r>
  </si>
  <si>
    <r>
      <rPr>
        <sz val="12"/>
        <rFont val="Calibri"/>
        <family val="2"/>
      </rPr>
      <t>6352-0/19</t>
    </r>
  </si>
  <si>
    <r>
      <rPr>
        <sz val="12"/>
        <rFont val="Calibri"/>
        <family val="2"/>
      </rPr>
      <t>09634 D9</t>
    </r>
  </si>
  <si>
    <r>
      <rPr>
        <sz val="12"/>
        <rFont val="Calibri"/>
        <family val="2"/>
      </rPr>
      <t>PAULISTA - SERVIÇOS DE RECEBIM</t>
    </r>
  </si>
  <si>
    <r>
      <rPr>
        <sz val="12"/>
        <rFont val="Calibri"/>
        <family val="2"/>
      </rPr>
      <t>2657-0/20</t>
    </r>
  </si>
  <si>
    <r>
      <rPr>
        <sz val="12"/>
        <rFont val="Calibri"/>
        <family val="2"/>
      </rPr>
      <t>09650 D9</t>
    </r>
  </si>
  <si>
    <r>
      <rPr>
        <sz val="12"/>
        <rFont val="Calibri"/>
        <family val="2"/>
      </rPr>
      <t>COMERCIAL PECK DE ALIMENTOS
LTDA</t>
    </r>
  </si>
  <si>
    <r>
      <rPr>
        <sz val="12"/>
        <rFont val="Calibri"/>
        <family val="2"/>
      </rPr>
      <t>1501-0/21</t>
    </r>
  </si>
  <si>
    <r>
      <rPr>
        <sz val="12"/>
        <rFont val="Calibri"/>
        <family val="2"/>
      </rPr>
      <t>10956 D9</t>
    </r>
  </si>
  <si>
    <r>
      <rPr>
        <sz val="12"/>
        <rFont val="Calibri"/>
        <family val="2"/>
      </rPr>
      <t>ARTHUR LUNDGREN TECIDOS S.A.
CASAS PERNAMBUCANAS</t>
    </r>
  </si>
  <si>
    <r>
      <rPr>
        <sz val="12"/>
        <rFont val="Calibri"/>
        <family val="2"/>
      </rPr>
      <t>2057-0/21</t>
    </r>
  </si>
  <si>
    <r>
      <rPr>
        <sz val="12"/>
        <rFont val="Calibri"/>
        <family val="2"/>
      </rPr>
      <t>10957 D9</t>
    </r>
  </si>
  <si>
    <r>
      <rPr>
        <sz val="12"/>
        <rFont val="Calibri"/>
        <family val="2"/>
      </rPr>
      <t>MERCADO GAROTAO
MASSAGUACU EIRELI</t>
    </r>
  </si>
  <si>
    <r>
      <rPr>
        <sz val="12"/>
        <rFont val="Calibri"/>
        <family val="2"/>
      </rPr>
      <t>1019-0/20</t>
    </r>
  </si>
  <si>
    <r>
      <rPr>
        <sz val="12"/>
        <rFont val="Calibri"/>
        <family val="2"/>
      </rPr>
      <t>09637 D9</t>
    </r>
  </si>
  <si>
    <r>
      <rPr>
        <sz val="12"/>
        <rFont val="Calibri"/>
        <family val="2"/>
      </rPr>
      <t>ALOHA NEGOCIOS E
PARTICIPACOES LTDA</t>
    </r>
  </si>
  <si>
    <r>
      <rPr>
        <sz val="12"/>
        <rFont val="Calibri"/>
        <family val="2"/>
      </rPr>
      <t>3805-8/12</t>
    </r>
  </si>
  <si>
    <r>
      <rPr>
        <sz val="12"/>
        <rFont val="Calibri"/>
        <family val="2"/>
      </rPr>
      <t>07856 D7</t>
    </r>
  </si>
  <si>
    <r>
      <rPr>
        <sz val="12"/>
        <rFont val="Calibri"/>
        <family val="2"/>
      </rPr>
      <t>COMERCIAL OSWALDO CRUZ LIMIT</t>
    </r>
  </si>
  <si>
    <r>
      <rPr>
        <sz val="12"/>
        <rFont val="Calibri"/>
        <family val="2"/>
      </rPr>
      <t>2163-0/18</t>
    </r>
  </si>
  <si>
    <r>
      <rPr>
        <sz val="12"/>
        <rFont val="Calibri"/>
        <family val="2"/>
      </rPr>
      <t>00781 D6</t>
    </r>
  </si>
  <si>
    <r>
      <rPr>
        <sz val="12"/>
        <rFont val="Calibri"/>
        <family val="2"/>
      </rPr>
      <t>BANCO BRADESCO S/A</t>
    </r>
  </si>
  <si>
    <r>
      <rPr>
        <sz val="12"/>
        <rFont val="Calibri"/>
        <family val="2"/>
      </rPr>
      <t>3506-0/18</t>
    </r>
  </si>
  <si>
    <r>
      <rPr>
        <sz val="12"/>
        <rFont val="Calibri"/>
        <family val="2"/>
      </rPr>
      <t>02435 D7</t>
    </r>
  </si>
  <si>
    <r>
      <rPr>
        <sz val="12"/>
        <rFont val="Calibri"/>
        <family val="2"/>
      </rPr>
      <t>MOMDS SUPERMERCADO LTDA</t>
    </r>
  </si>
  <si>
    <r>
      <rPr>
        <sz val="12"/>
        <rFont val="Calibri"/>
        <family val="2"/>
      </rPr>
      <t>4725-0/18</t>
    </r>
  </si>
  <si>
    <r>
      <rPr>
        <sz val="12"/>
        <rFont val="Calibri"/>
        <family val="2"/>
      </rPr>
      <t>02436 D7</t>
    </r>
  </si>
  <si>
    <r>
      <rPr>
        <sz val="12"/>
        <rFont val="Calibri"/>
        <family val="2"/>
      </rPr>
      <t>6350-0/19</t>
    </r>
  </si>
  <si>
    <r>
      <rPr>
        <sz val="12"/>
        <rFont val="Calibri"/>
        <family val="2"/>
      </rPr>
      <t>08536 D9</t>
    </r>
  </si>
  <si>
    <r>
      <rPr>
        <sz val="12"/>
        <rFont val="Calibri"/>
        <family val="2"/>
      </rPr>
      <t>SUPERMERCADO BEIRA ALTA
LTDA</t>
    </r>
  </si>
  <si>
    <r>
      <rPr>
        <sz val="12"/>
        <rFont val="Calibri"/>
        <family val="2"/>
      </rPr>
      <t>4753-0/18</t>
    </r>
  </si>
  <si>
    <r>
      <rPr>
        <sz val="12"/>
        <rFont val="Calibri"/>
        <family val="2"/>
      </rPr>
      <t>00798 D6</t>
    </r>
  </si>
  <si>
    <r>
      <rPr>
        <sz val="12"/>
        <rFont val="Calibri"/>
        <family val="2"/>
      </rPr>
      <t>4754-0/18</t>
    </r>
  </si>
  <si>
    <r>
      <rPr>
        <sz val="12"/>
        <rFont val="Calibri"/>
        <family val="2"/>
      </rPr>
      <t>02445 D7</t>
    </r>
  </si>
  <si>
    <r>
      <rPr>
        <sz val="12"/>
        <rFont val="Calibri"/>
        <family val="2"/>
      </rPr>
      <t>2054-0/18</t>
    </r>
  </si>
  <si>
    <r>
      <rPr>
        <sz val="12"/>
        <rFont val="Calibri"/>
        <family val="2"/>
      </rPr>
      <t>07086 D9</t>
    </r>
  </si>
  <si>
    <r>
      <rPr>
        <sz val="12"/>
        <rFont val="Calibri"/>
        <family val="2"/>
      </rPr>
      <t>AUTO SERVICO VILA FATIMA LTDA</t>
    </r>
  </si>
  <si>
    <r>
      <rPr>
        <sz val="12"/>
        <rFont val="Calibri"/>
        <family val="2"/>
      </rPr>
      <t>7323-0/18</t>
    </r>
  </si>
  <si>
    <r>
      <rPr>
        <sz val="12"/>
        <rFont val="Calibri"/>
        <family val="2"/>
      </rPr>
      <t>07106 D9</t>
    </r>
  </si>
  <si>
    <r>
      <rPr>
        <sz val="12"/>
        <rFont val="Calibri"/>
        <family val="2"/>
      </rPr>
      <t>PIMENTA VERDE ALIMENTOS LTDA</t>
    </r>
  </si>
  <si>
    <r>
      <rPr>
        <sz val="12"/>
        <rFont val="Calibri"/>
        <family val="2"/>
      </rPr>
      <t>1519-0/21</t>
    </r>
  </si>
  <si>
    <r>
      <rPr>
        <sz val="12"/>
        <rFont val="Calibri"/>
        <family val="2"/>
      </rPr>
      <t>10116 D9</t>
    </r>
  </si>
  <si>
    <r>
      <rPr>
        <sz val="12"/>
        <rFont val="Calibri"/>
        <family val="2"/>
      </rPr>
      <t>KIBOIADA COMERCIO DE CARNES
EIRELLI</t>
    </r>
  </si>
  <si>
    <r>
      <rPr>
        <sz val="12"/>
        <rFont val="Calibri"/>
        <family val="2"/>
      </rPr>
      <t>2674-0/21</t>
    </r>
  </si>
  <si>
    <r>
      <rPr>
        <sz val="12"/>
        <rFont val="Calibri"/>
        <family val="2"/>
      </rPr>
      <t>10706 D9</t>
    </r>
  </si>
  <si>
    <r>
      <rPr>
        <sz val="12"/>
        <rFont val="Calibri"/>
        <family val="2"/>
      </rPr>
      <t>SUPIMPA DOCES EIRELI</t>
    </r>
  </si>
  <si>
    <r>
      <rPr>
        <sz val="12"/>
        <rFont val="Calibri"/>
        <family val="2"/>
      </rPr>
      <t>4722-0/18</t>
    </r>
  </si>
  <si>
    <r>
      <rPr>
        <sz val="12"/>
        <rFont val="Calibri"/>
        <family val="2"/>
      </rPr>
      <t>07095 D9</t>
    </r>
  </si>
  <si>
    <r>
      <rPr>
        <sz val="12"/>
        <rFont val="Calibri"/>
        <family val="2"/>
      </rPr>
      <t>AUTO POSTO MALULI LTDA</t>
    </r>
  </si>
  <si>
    <r>
      <rPr>
        <sz val="12"/>
        <rFont val="Calibri"/>
        <family val="2"/>
      </rPr>
      <t>6354-0/19</t>
    </r>
  </si>
  <si>
    <r>
      <rPr>
        <sz val="12"/>
        <rFont val="Calibri"/>
        <family val="2"/>
      </rPr>
      <t>10082 D9</t>
    </r>
  </si>
  <si>
    <r>
      <rPr>
        <sz val="12"/>
        <rFont val="Calibri"/>
        <family val="2"/>
      </rPr>
      <t>MARISA LOJAS S/A</t>
    </r>
  </si>
  <si>
    <r>
      <rPr>
        <sz val="12"/>
        <rFont val="Calibri"/>
        <family val="2"/>
      </rPr>
      <t>1000-0/20</t>
    </r>
  </si>
  <si>
    <r>
      <rPr>
        <sz val="12"/>
        <rFont val="Calibri"/>
        <family val="2"/>
      </rPr>
      <t>04883 D9</t>
    </r>
  </si>
  <si>
    <r>
      <rPr>
        <sz val="12"/>
        <rFont val="Calibri"/>
        <family val="2"/>
      </rPr>
      <t>0690-0/17</t>
    </r>
  </si>
  <si>
    <r>
      <rPr>
        <sz val="12"/>
        <rFont val="Calibri"/>
        <family val="2"/>
      </rPr>
      <t>06019 D9</t>
    </r>
  </si>
  <si>
    <r>
      <rPr>
        <sz val="12"/>
        <rFont val="Calibri"/>
        <family val="2"/>
      </rPr>
      <t>CEARA JACAREI ALIMENTOS LTDA
ME</t>
    </r>
  </si>
  <si>
    <r>
      <rPr>
        <sz val="12"/>
        <rFont val="Calibri"/>
        <family val="2"/>
      </rPr>
      <t>7510-0/17</t>
    </r>
  </si>
  <si>
    <r>
      <rPr>
        <sz val="12"/>
        <rFont val="Calibri"/>
        <family val="2"/>
      </rPr>
      <t>07467 D9</t>
    </r>
  </si>
  <si>
    <r>
      <rPr>
        <sz val="12"/>
        <rFont val="Calibri"/>
        <family val="2"/>
      </rPr>
      <t>CNOVA COMERCIO ELETRONICO
S/A</t>
    </r>
  </si>
  <si>
    <r>
      <rPr>
        <sz val="12"/>
        <rFont val="Calibri"/>
        <family val="2"/>
      </rPr>
      <t>2813-0/20</t>
    </r>
  </si>
  <si>
    <r>
      <rPr>
        <sz val="12"/>
        <rFont val="Calibri"/>
        <family val="2"/>
      </rPr>
      <t>10311 D9</t>
    </r>
  </si>
  <si>
    <r>
      <rPr>
        <sz val="12"/>
        <rFont val="Calibri"/>
        <family val="2"/>
      </rPr>
      <t>2566-0/21</t>
    </r>
  </si>
  <si>
    <r>
      <rPr>
        <sz val="12"/>
        <rFont val="Calibri"/>
        <family val="2"/>
      </rPr>
      <t>10318 D9</t>
    </r>
  </si>
  <si>
    <r>
      <rPr>
        <sz val="12"/>
        <rFont val="Calibri"/>
        <family val="2"/>
      </rPr>
      <t>GLAUCIO R. DE O. LELIS - ME</t>
    </r>
  </si>
  <si>
    <r>
      <rPr>
        <sz val="12"/>
        <rFont val="Calibri"/>
        <family val="2"/>
      </rPr>
      <t>5080-0/20</t>
    </r>
  </si>
  <si>
    <r>
      <rPr>
        <sz val="12"/>
        <rFont val="Calibri"/>
        <family val="2"/>
      </rPr>
      <t>08786 D9</t>
    </r>
  </si>
  <si>
    <r>
      <rPr>
        <sz val="12"/>
        <rFont val="Calibri"/>
        <family val="2"/>
      </rPr>
      <t>TATIANA CRISTINA NEPOSIANO</t>
    </r>
  </si>
  <si>
    <r>
      <rPr>
        <sz val="12"/>
        <rFont val="Calibri"/>
        <family val="2"/>
      </rPr>
      <t>1032-0/21</t>
    </r>
  </si>
  <si>
    <r>
      <rPr>
        <sz val="12"/>
        <rFont val="Calibri"/>
        <family val="2"/>
      </rPr>
      <t>08796 D9</t>
    </r>
  </si>
  <si>
    <r>
      <rPr>
        <sz val="12"/>
        <rFont val="Calibri"/>
        <family val="2"/>
      </rPr>
      <t>SCB DISTRIBUIÇÃO E COMERCIO VAREJISTA DE ALIMENTOS LTDA</t>
    </r>
  </si>
  <si>
    <r>
      <rPr>
        <sz val="12"/>
        <rFont val="Calibri"/>
        <family val="2"/>
      </rPr>
      <t>8065-0/17</t>
    </r>
  </si>
  <si>
    <r>
      <rPr>
        <sz val="12"/>
        <rFont val="Calibri"/>
        <family val="2"/>
      </rPr>
      <t>07706 D9</t>
    </r>
  </si>
  <si>
    <r>
      <rPr>
        <sz val="12"/>
        <rFont val="Calibri"/>
        <family val="2"/>
      </rPr>
      <t>RI HAPPY BRINQUEDOS S.A.</t>
    </r>
  </si>
  <si>
    <r>
      <rPr>
        <sz val="12"/>
        <rFont val="Calibri"/>
        <family val="2"/>
      </rPr>
      <t>5342-0/18</t>
    </r>
  </si>
  <si>
    <r>
      <rPr>
        <sz val="12"/>
        <rFont val="Calibri"/>
        <family val="2"/>
      </rPr>
      <t>08565 D9</t>
    </r>
  </si>
  <si>
    <r>
      <rPr>
        <sz val="12"/>
        <rFont val="Calibri"/>
        <family val="2"/>
      </rPr>
      <t>MAKRO ATACADISTA S/A</t>
    </r>
  </si>
  <si>
    <r>
      <rPr>
        <sz val="12"/>
        <rFont val="Calibri"/>
        <family val="2"/>
      </rPr>
      <t>2921-0/20</t>
    </r>
  </si>
  <si>
    <r>
      <rPr>
        <sz val="12"/>
        <rFont val="Calibri"/>
        <family val="2"/>
      </rPr>
      <t>10349 D9</t>
    </r>
  </si>
  <si>
    <r>
      <rPr>
        <sz val="12"/>
        <rFont val="Calibri"/>
        <family val="2"/>
      </rPr>
      <t>3223-0/20</t>
    </r>
  </si>
  <si>
    <r>
      <rPr>
        <sz val="12"/>
        <rFont val="Calibri"/>
        <family val="2"/>
      </rPr>
      <t>10482 D9</t>
    </r>
  </si>
  <si>
    <r>
      <rPr>
        <sz val="12"/>
        <rFont val="Calibri"/>
        <family val="2"/>
      </rPr>
      <t>COMPANHIA BRAILEIRA DE
DISTRIBUIÇÃO</t>
    </r>
  </si>
  <si>
    <r>
      <rPr>
        <sz val="12"/>
        <rFont val="Calibri"/>
        <family val="2"/>
      </rPr>
      <t>1524-0/21</t>
    </r>
  </si>
  <si>
    <r>
      <rPr>
        <sz val="12"/>
        <rFont val="Calibri"/>
        <family val="2"/>
      </rPr>
      <t>10500 D9</t>
    </r>
  </si>
  <si>
    <r>
      <rPr>
        <sz val="12"/>
        <rFont val="Calibri"/>
        <family val="2"/>
      </rPr>
      <t>PAM ALIMENTOS E NEGOCIOS
LTDA</t>
    </r>
  </si>
  <si>
    <r>
      <rPr>
        <sz val="12"/>
        <rFont val="Calibri"/>
        <family val="2"/>
      </rPr>
      <t>4712-0/18</t>
    </r>
  </si>
  <si>
    <r>
      <rPr>
        <sz val="12"/>
        <rFont val="Calibri"/>
        <family val="2"/>
      </rPr>
      <t>08567 D9</t>
    </r>
  </si>
  <si>
    <r>
      <rPr>
        <sz val="12"/>
        <rFont val="Calibri"/>
        <family val="2"/>
      </rPr>
      <t>ACS SUPERMERCADOS E
SOCIEDADE LTDA</t>
    </r>
  </si>
  <si>
    <r>
      <rPr>
        <sz val="12"/>
        <rFont val="Calibri"/>
        <family val="2"/>
      </rPr>
      <t>3180-0/20</t>
    </r>
  </si>
  <si>
    <r>
      <rPr>
        <sz val="12"/>
        <rFont val="Calibri"/>
        <family val="2"/>
      </rPr>
      <t>10480 D9</t>
    </r>
  </si>
  <si>
    <r>
      <rPr>
        <sz val="12"/>
        <rFont val="Calibri"/>
        <family val="2"/>
      </rPr>
      <t>5790-0/17</t>
    </r>
  </si>
  <si>
    <r>
      <rPr>
        <sz val="12"/>
        <rFont val="Calibri"/>
        <family val="2"/>
      </rPr>
      <t>07593 D9</t>
    </r>
  </si>
  <si>
    <r>
      <rPr>
        <sz val="12"/>
        <rFont val="Calibri"/>
        <family val="2"/>
      </rPr>
      <t>LICERRE SUPERMERCADO E
SOCIEDADE LTDA</t>
    </r>
  </si>
  <si>
    <r>
      <rPr>
        <sz val="12"/>
        <rFont val="Calibri"/>
        <family val="2"/>
      </rPr>
      <t>2160-0/18</t>
    </r>
  </si>
  <si>
    <r>
      <rPr>
        <sz val="12"/>
        <rFont val="Calibri"/>
        <family val="2"/>
      </rPr>
      <t>07647 D9</t>
    </r>
  </si>
  <si>
    <r>
      <rPr>
        <sz val="12"/>
        <rFont val="Calibri"/>
        <family val="2"/>
      </rPr>
      <t>SP PIRACICABAH COMÉRCIO DE
CALÇADOS LTDA. - EPP</t>
    </r>
  </si>
  <si>
    <r>
      <rPr>
        <sz val="12"/>
        <rFont val="Calibri"/>
        <family val="2"/>
      </rPr>
      <t>1547-0/20</t>
    </r>
  </si>
  <si>
    <r>
      <rPr>
        <sz val="12"/>
        <rFont val="Calibri"/>
        <family val="2"/>
      </rPr>
      <t>09544 D9</t>
    </r>
  </si>
  <si>
    <r>
      <rPr>
        <sz val="12"/>
        <rFont val="Calibri"/>
        <family val="2"/>
      </rPr>
      <t>SELMA KHALIL KASSOUF</t>
    </r>
  </si>
  <si>
    <r>
      <rPr>
        <sz val="12"/>
        <rFont val="Calibri"/>
        <family val="2"/>
      </rPr>
      <t>2928-0/20</t>
    </r>
  </si>
  <si>
    <r>
      <rPr>
        <sz val="12"/>
        <rFont val="Calibri"/>
        <family val="2"/>
      </rPr>
      <t>09552 d9</t>
    </r>
  </si>
  <si>
    <r>
      <rPr>
        <sz val="12"/>
        <rFont val="Calibri"/>
        <family val="2"/>
      </rPr>
      <t>2573-0/21</t>
    </r>
  </si>
  <si>
    <r>
      <rPr>
        <sz val="12"/>
        <rFont val="Calibri"/>
        <family val="2"/>
      </rPr>
      <t>09557 D9</t>
    </r>
  </si>
  <si>
    <r>
      <rPr>
        <sz val="12"/>
        <rFont val="Calibri"/>
        <family val="2"/>
      </rPr>
      <t>PANIFICADORA E CONFEITARIA PA</t>
    </r>
  </si>
  <si>
    <r>
      <rPr>
        <sz val="12"/>
        <rFont val="Calibri"/>
        <family val="2"/>
      </rPr>
      <t>3410-0/14</t>
    </r>
  </si>
  <si>
    <r>
      <rPr>
        <sz val="12"/>
        <rFont val="Calibri"/>
        <family val="2"/>
      </rPr>
      <t>04046 D9</t>
    </r>
  </si>
  <si>
    <r>
      <rPr>
        <sz val="12"/>
        <rFont val="Calibri"/>
        <family val="2"/>
      </rPr>
      <t>CAIO DAVID TREVIZAN DE ASSIS -</t>
    </r>
  </si>
  <si>
    <r>
      <rPr>
        <sz val="12"/>
        <rFont val="Calibri"/>
        <family val="2"/>
      </rPr>
      <t>0304-0/18</t>
    </r>
  </si>
  <si>
    <r>
      <rPr>
        <sz val="12"/>
        <rFont val="Calibri"/>
        <family val="2"/>
      </rPr>
      <t>07604 D9</t>
    </r>
  </si>
  <si>
    <r>
      <rPr>
        <sz val="12"/>
        <rFont val="Calibri"/>
        <family val="2"/>
      </rPr>
      <t>OFICINA DOS OCULOS LTDA - ME</t>
    </r>
  </si>
  <si>
    <r>
      <rPr>
        <sz val="12"/>
        <rFont val="Calibri"/>
        <family val="2"/>
      </rPr>
      <t>7332-0/18</t>
    </r>
  </si>
  <si>
    <t>08178 D9</t>
  </si>
  <si>
    <r>
      <rPr>
        <sz val="12"/>
        <rFont val="Calibri"/>
        <family val="2"/>
      </rPr>
      <t>MARIA ZELIA E FILHO MINIMERCAD</t>
    </r>
  </si>
  <si>
    <r>
      <rPr>
        <sz val="12"/>
        <rFont val="Calibri"/>
        <family val="2"/>
      </rPr>
      <t>7395-0/18</t>
    </r>
  </si>
  <si>
    <t>07142 D9</t>
  </si>
  <si>
    <r>
      <rPr>
        <sz val="12"/>
        <rFont val="Calibri"/>
        <family val="2"/>
      </rPr>
      <t>REGINA DA COSTA LISBOA EIRELI-
ME</t>
    </r>
  </si>
  <si>
    <r>
      <rPr>
        <sz val="12"/>
        <rFont val="Calibri"/>
        <family val="2"/>
      </rPr>
      <t>0730-0/19</t>
    </r>
  </si>
  <si>
    <t>09055 D9</t>
  </si>
  <si>
    <r>
      <rPr>
        <sz val="12"/>
        <rFont val="Calibri"/>
        <family val="2"/>
      </rPr>
      <t>L.M.S.O. SUPERMERCADO LTDA</t>
    </r>
  </si>
  <si>
    <r>
      <rPr>
        <sz val="12"/>
        <rFont val="Calibri"/>
        <family val="2"/>
      </rPr>
      <t>0749-0/19</t>
    </r>
  </si>
  <si>
    <t>09053 D9</t>
  </si>
  <si>
    <r>
      <rPr>
        <sz val="12"/>
        <rFont val="Calibri"/>
        <family val="2"/>
      </rPr>
      <t>CNR SUPERMERCADO LTDA</t>
    </r>
  </si>
  <si>
    <r>
      <rPr>
        <sz val="12"/>
        <rFont val="Calibri"/>
        <family val="2"/>
      </rPr>
      <t>0759-0/19</t>
    </r>
  </si>
  <si>
    <t>09052 D9</t>
  </si>
  <si>
    <r>
      <rPr>
        <sz val="12"/>
        <rFont val="Calibri"/>
        <family val="2"/>
      </rPr>
      <t>CCRC SUPERMERCADO LTDA</t>
    </r>
  </si>
  <si>
    <r>
      <rPr>
        <sz val="12"/>
        <rFont val="Calibri"/>
        <family val="2"/>
      </rPr>
      <t>5144-0/13</t>
    </r>
  </si>
  <si>
    <t>02089 D9</t>
  </si>
  <si>
    <r>
      <rPr>
        <sz val="12"/>
        <rFont val="Calibri"/>
        <family val="2"/>
      </rPr>
      <t>CARNES E LATICINIOS GOMES &amp; TA</t>
    </r>
  </si>
  <si>
    <r>
      <rPr>
        <sz val="12"/>
        <rFont val="Calibri"/>
        <family val="2"/>
      </rPr>
      <t>0317-0/18</t>
    </r>
  </si>
  <si>
    <t>08151 D9</t>
  </si>
  <si>
    <r>
      <rPr>
        <sz val="12"/>
        <rFont val="Calibri"/>
        <family val="2"/>
      </rPr>
      <t>L. A. WAKIL BURZICHELLI CORTINS
- ME</t>
    </r>
  </si>
  <si>
    <r>
      <rPr>
        <sz val="12"/>
        <rFont val="Calibri"/>
        <family val="2"/>
      </rPr>
      <t>4732-0/18</t>
    </r>
  </si>
  <si>
    <t>08160 D9</t>
  </si>
  <si>
    <r>
      <rPr>
        <sz val="12"/>
        <rFont val="Calibri"/>
        <family val="2"/>
      </rPr>
      <t>2567-0/20</t>
    </r>
  </si>
  <si>
    <t>09479 D9</t>
  </si>
  <si>
    <r>
      <rPr>
        <sz val="12"/>
        <rFont val="Calibri"/>
        <family val="2"/>
      </rPr>
      <t>2568-0/20</t>
    </r>
  </si>
  <si>
    <t>09478 D9</t>
  </si>
  <si>
    <r>
      <rPr>
        <sz val="12"/>
        <rFont val="Calibri"/>
        <family val="2"/>
      </rPr>
      <t>2569-0/20</t>
    </r>
  </si>
  <si>
    <t>09477 D9</t>
  </si>
  <si>
    <r>
      <rPr>
        <sz val="12"/>
        <rFont val="Calibri"/>
        <family val="2"/>
      </rPr>
      <t>2910-0/20</t>
    </r>
  </si>
  <si>
    <t>09494 D9</t>
  </si>
  <si>
    <r>
      <rPr>
        <sz val="12"/>
        <rFont val="Calibri"/>
        <family val="2"/>
      </rPr>
      <t>2916-0/20</t>
    </r>
  </si>
  <si>
    <t>09452 D9</t>
  </si>
  <si>
    <r>
      <rPr>
        <sz val="12"/>
        <rFont val="Calibri"/>
        <family val="2"/>
      </rPr>
      <t>4019-0/21</t>
    </r>
  </si>
  <si>
    <r>
      <rPr>
        <sz val="12"/>
        <rFont val="Calibri"/>
        <family val="2"/>
      </rPr>
      <t>10010 D9</t>
    </r>
  </si>
  <si>
    <r>
      <rPr>
        <sz val="12"/>
        <rFont val="Calibri"/>
        <family val="2"/>
      </rPr>
      <t>SUPERMERCADO MOREIRA DE SÃO</t>
    </r>
  </si>
  <si>
    <r>
      <rPr>
        <sz val="12"/>
        <rFont val="Calibri"/>
        <family val="2"/>
      </rPr>
      <t>4743-0/18</t>
    </r>
  </si>
  <si>
    <r>
      <rPr>
        <sz val="12"/>
        <rFont val="Calibri"/>
        <family val="2"/>
      </rPr>
      <t>08279 D9</t>
    </r>
  </si>
  <si>
    <r>
      <rPr>
        <sz val="12"/>
        <rFont val="Calibri"/>
        <family val="2"/>
      </rPr>
      <t>VIA VAREJO S/A</t>
    </r>
  </si>
  <si>
    <r>
      <rPr>
        <sz val="12"/>
        <rFont val="Calibri"/>
        <family val="2"/>
      </rPr>
      <t>4025-0/21</t>
    </r>
  </si>
  <si>
    <r>
      <rPr>
        <sz val="12"/>
        <rFont val="Calibri"/>
        <family val="2"/>
      </rPr>
      <t>10015 D9</t>
    </r>
  </si>
  <si>
    <r>
      <rPr>
        <sz val="12"/>
        <rFont val="Calibri"/>
        <family val="2"/>
      </rPr>
      <t>SUPERMERCADO MIAMI LTDA</t>
    </r>
  </si>
  <si>
    <r>
      <rPr>
        <sz val="12"/>
        <rFont val="Calibri"/>
        <family val="2"/>
      </rPr>
      <t>1596-5/13</t>
    </r>
  </si>
  <si>
    <r>
      <rPr>
        <sz val="12"/>
        <rFont val="Calibri"/>
        <family val="2"/>
      </rPr>
      <t>01621 d9</t>
    </r>
  </si>
  <si>
    <r>
      <rPr>
        <sz val="12"/>
        <rFont val="Calibri"/>
        <family val="2"/>
      </rPr>
      <t>BANCO BRADESCO FINANCIAMENT</t>
    </r>
  </si>
  <si>
    <r>
      <rPr>
        <sz val="12"/>
        <rFont val="Calibri"/>
        <family val="2"/>
      </rPr>
      <t>2301-0/13</t>
    </r>
  </si>
  <si>
    <r>
      <rPr>
        <sz val="12"/>
        <rFont val="Calibri"/>
        <family val="2"/>
      </rPr>
      <t>01682 D9</t>
    </r>
  </si>
  <si>
    <r>
      <rPr>
        <sz val="12"/>
        <rFont val="Calibri"/>
        <family val="2"/>
      </rPr>
      <t>ATIVIA - COOPERATIVA DE SERVIÇ</t>
    </r>
  </si>
  <si>
    <r>
      <rPr>
        <sz val="12"/>
        <rFont val="Calibri"/>
        <family val="2"/>
      </rPr>
      <t>2673-0/17</t>
    </r>
  </si>
  <si>
    <r>
      <rPr>
        <sz val="12"/>
        <rFont val="Calibri"/>
        <family val="2"/>
      </rPr>
      <t>07529 D9</t>
    </r>
  </si>
  <si>
    <r>
      <rPr>
        <sz val="12"/>
        <rFont val="Calibri"/>
        <family val="2"/>
      </rPr>
      <t>MA CONDE DROGARIA LTDA - EPP</t>
    </r>
  </si>
  <si>
    <r>
      <rPr>
        <sz val="12"/>
        <rFont val="Calibri"/>
        <family val="2"/>
      </rPr>
      <t>1628-0/15</t>
    </r>
  </si>
  <si>
    <r>
      <rPr>
        <sz val="12"/>
        <rFont val="Calibri"/>
        <family val="2"/>
      </rPr>
      <t>05116 D9</t>
    </r>
  </si>
  <si>
    <r>
      <rPr>
        <sz val="12"/>
        <rFont val="Calibri"/>
        <family val="2"/>
      </rPr>
      <t>MARIA ERINETE CONCEIÇÃO DE
OLIVEIRA 15297302870</t>
    </r>
  </si>
  <si>
    <r>
      <rPr>
        <sz val="12"/>
        <rFont val="Calibri"/>
        <family val="2"/>
      </rPr>
      <t>7839-0/17</t>
    </r>
  </si>
  <si>
    <r>
      <rPr>
        <sz val="12"/>
        <rFont val="Calibri"/>
        <family val="2"/>
      </rPr>
      <t>08208 D9</t>
    </r>
  </si>
  <si>
    <r>
      <rPr>
        <sz val="12"/>
        <rFont val="Calibri"/>
        <family val="2"/>
      </rPr>
      <t>CARREFOUR COMÉRCIO E INDÚST</t>
    </r>
  </si>
  <si>
    <r>
      <rPr>
        <sz val="12"/>
        <rFont val="Calibri"/>
        <family val="2"/>
      </rPr>
      <t>8041-0/17</t>
    </r>
  </si>
  <si>
    <r>
      <rPr>
        <sz val="12"/>
        <rFont val="Calibri"/>
        <family val="2"/>
      </rPr>
      <t>07811 D9</t>
    </r>
  </si>
  <si>
    <r>
      <rPr>
        <sz val="12"/>
        <rFont val="Calibri"/>
        <family val="2"/>
      </rPr>
      <t>8079-0/17</t>
    </r>
  </si>
  <si>
    <r>
      <rPr>
        <sz val="12"/>
        <rFont val="Calibri"/>
        <family val="2"/>
      </rPr>
      <t>07821 D9</t>
    </r>
  </si>
  <si>
    <r>
      <rPr>
        <sz val="12"/>
        <rFont val="Calibri"/>
        <family val="2"/>
      </rPr>
      <t>AGENOR LEITE MAQUINAS LTDA - E</t>
    </r>
  </si>
  <si>
    <r>
      <rPr>
        <sz val="12"/>
        <rFont val="Calibri"/>
        <family val="2"/>
      </rPr>
      <t>4728-0/18</t>
    </r>
  </si>
  <si>
    <r>
      <rPr>
        <sz val="12"/>
        <rFont val="Calibri"/>
        <family val="2"/>
      </rPr>
      <t>08007 D9</t>
    </r>
  </si>
  <si>
    <r>
      <rPr>
        <sz val="12"/>
        <rFont val="Calibri"/>
        <family val="2"/>
      </rPr>
      <t>MERCADAO DE CARNES E MERCEA</t>
    </r>
  </si>
  <si>
    <r>
      <rPr>
        <sz val="12"/>
        <rFont val="Calibri"/>
        <family val="2"/>
      </rPr>
      <t>6284-0/16</t>
    </r>
  </si>
  <si>
    <r>
      <rPr>
        <sz val="12"/>
        <rFont val="Calibri"/>
        <family val="2"/>
      </rPr>
      <t>06787 D9</t>
    </r>
  </si>
  <si>
    <r>
      <rPr>
        <sz val="12"/>
        <rFont val="Calibri"/>
        <family val="2"/>
      </rPr>
      <t>SOMA AUTOMOVEIS LTDA</t>
    </r>
  </si>
  <si>
    <r>
      <rPr>
        <sz val="12"/>
        <rFont val="Calibri"/>
        <family val="2"/>
      </rPr>
      <t>8028-0/15</t>
    </r>
  </si>
  <si>
    <r>
      <rPr>
        <sz val="12"/>
        <rFont val="Calibri"/>
        <family val="2"/>
      </rPr>
      <t>05511 D9</t>
    </r>
  </si>
  <si>
    <r>
      <rPr>
        <sz val="12"/>
        <rFont val="Calibri"/>
        <family val="2"/>
      </rPr>
      <t>GARCIA &amp; FERREIRA COMERCIO D</t>
    </r>
  </si>
  <si>
    <r>
      <rPr>
        <sz val="12"/>
        <rFont val="Calibri"/>
        <family val="2"/>
      </rPr>
      <t>7844-0/17</t>
    </r>
  </si>
  <si>
    <r>
      <rPr>
        <sz val="12"/>
        <rFont val="Calibri"/>
        <family val="2"/>
      </rPr>
      <t>07973 D9</t>
    </r>
  </si>
  <si>
    <r>
      <rPr>
        <sz val="12"/>
        <rFont val="Calibri"/>
        <family val="2"/>
      </rPr>
      <t>PAULA SOUZA CENTRO DE
FORMACAO DE CONDUTORES LTDA ME</t>
    </r>
  </si>
  <si>
    <r>
      <rPr>
        <sz val="12"/>
        <rFont val="Calibri"/>
        <family val="2"/>
      </rPr>
      <t>0292-0/18</t>
    </r>
  </si>
  <si>
    <r>
      <rPr>
        <sz val="12"/>
        <rFont val="Calibri"/>
        <family val="2"/>
      </rPr>
      <t>07975 D9</t>
    </r>
  </si>
  <si>
    <r>
      <rPr>
        <sz val="12"/>
        <rFont val="Calibri"/>
        <family val="2"/>
      </rPr>
      <t>MAGAZINE LUIZA S/A</t>
    </r>
  </si>
  <si>
    <r>
      <rPr>
        <sz val="12"/>
        <rFont val="Calibri"/>
        <family val="2"/>
      </rPr>
      <t>1764-0/18</t>
    </r>
  </si>
  <si>
    <r>
      <rPr>
        <sz val="12"/>
        <rFont val="Calibri"/>
        <family val="2"/>
      </rPr>
      <t>08411 D9</t>
    </r>
  </si>
  <si>
    <r>
      <rPr>
        <sz val="12"/>
        <rFont val="Calibri"/>
        <family val="2"/>
      </rPr>
      <t>RISCALLA DIB MODAS EIRELI - EPP</t>
    </r>
  </si>
  <si>
    <r>
      <rPr>
        <sz val="12"/>
        <rFont val="Calibri"/>
        <family val="2"/>
      </rPr>
      <t>1777-0/18</t>
    </r>
  </si>
  <si>
    <r>
      <rPr>
        <sz val="12"/>
        <rFont val="Calibri"/>
        <family val="2"/>
      </rPr>
      <t>01770 D9</t>
    </r>
  </si>
  <si>
    <r>
      <rPr>
        <sz val="12"/>
        <rFont val="Calibri"/>
        <family val="2"/>
      </rPr>
      <t>ANTONIO PEDRO CABRIADA - ME</t>
    </r>
  </si>
  <si>
    <r>
      <rPr>
        <sz val="12"/>
        <rFont val="Calibri"/>
        <family val="2"/>
      </rPr>
      <t>5167-0/13</t>
    </r>
  </si>
  <si>
    <r>
      <rPr>
        <sz val="12"/>
        <rFont val="Calibri"/>
        <family val="2"/>
      </rPr>
      <t>01015 D9</t>
    </r>
  </si>
  <si>
    <r>
      <rPr>
        <sz val="12"/>
        <rFont val="Calibri"/>
        <family val="2"/>
      </rPr>
      <t>BALIERO E BALIERO COMERCIO
DE BEBIDAS LTDA ME</t>
    </r>
  </si>
  <si>
    <t>Franca</t>
  </si>
  <si>
    <t>3383-0/13</t>
  </si>
  <si>
    <t>02311 D7</t>
  </si>
  <si>
    <t>SUPERMERCADO ELIAS E MOREIRA LTDA</t>
  </si>
  <si>
    <t>47.970.769/0001-04</t>
  </si>
  <si>
    <t>FP 0376/14</t>
  </si>
  <si>
    <t>001-00053-00200070-9</t>
  </si>
  <si>
    <t>001-00354-00073014-9</t>
  </si>
  <si>
    <t>07675 D9</t>
  </si>
  <si>
    <t>07689 D9</t>
  </si>
  <si>
    <t>07671 D9</t>
  </si>
  <si>
    <t>FONTE: Siafem /2022</t>
  </si>
  <si>
    <t>001-01529-00073361-X</t>
  </si>
  <si>
    <t>001-02038-00028340-1</t>
  </si>
  <si>
    <t>ver nova c/c</t>
  </si>
  <si>
    <t>Exercício: 2022 - periodo de apuração: 01/01/2021 A 30/09/2022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</si>
</sst>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_(&quot;R$ &quot;* #,##0.00_);_(&quot;R$ &quot;* \(#,##0.00\);_(&quot;R$ &quot;* &quot;-&quot;??_);_(@_)"/>
    <numFmt numFmtId="178" formatCode="[$R$-416]\ #,##0.00;[Red]\-[$R$-416]\ #,##0.00"/>
    <numFmt numFmtId="179" formatCode="[$R$-416]\ #,##0.00;\-[$R$-416]\ #,##0.00"/>
    <numFmt numFmtId="180" formatCode="dd/mm/yy"/>
    <numFmt numFmtId="181" formatCode="&quot;R$ &quot;#,##0.00"/>
    <numFmt numFmtId="182" formatCode="#,###.00"/>
  </numFmts>
  <fonts count="16" x14ac:knownFonts="1">
    <font>
      <sz val="10"/>
      <name val="Arial"/>
      <family val="2"/>
    </font>
    <font>
      <sz val="10"/>
      <name val="Arial"/>
    </font>
    <font>
      <sz val="9"/>
      <name val="Arial"/>
      <family val="2"/>
    </font>
    <font>
      <b/>
      <sz val="15"/>
      <color indexed="8"/>
      <name val="Tahoma"/>
      <family val="2"/>
    </font>
    <font>
      <b/>
      <sz val="10"/>
      <color indexed="8"/>
      <name val="Tahoma"/>
      <family val="2"/>
    </font>
    <font>
      <b/>
      <sz val="14"/>
      <name val="Arial"/>
      <family val="2"/>
    </font>
    <font>
      <b/>
      <sz val="12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sz val="12"/>
      <name val="Calibri"/>
      <family val="2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8"/>
      </bottom>
      <diagonal/>
    </border>
  </borders>
  <cellStyleXfs count="3">
    <xf numFmtId="0" fontId="0" fillId="0" borderId="0"/>
    <xf numFmtId="176" fontId="1" fillId="0" borderId="0" applyFill="0" applyBorder="0" applyAlignment="0" applyProtection="0"/>
    <xf numFmtId="0" fontId="2" fillId="0" borderId="0"/>
  </cellStyleXfs>
  <cellXfs count="85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14" fontId="7" fillId="0" borderId="0" xfId="2" applyNumberFormat="1" applyFont="1" applyFill="1" applyBorder="1" applyAlignment="1">
      <alignment horizontal="left"/>
    </xf>
    <xf numFmtId="14" fontId="7" fillId="0" borderId="1" xfId="2" applyNumberFormat="1" applyFont="1" applyFill="1" applyBorder="1" applyAlignment="1">
      <alignment horizontal="left"/>
    </xf>
    <xf numFmtId="179" fontId="10" fillId="0" borderId="2" xfId="2" applyNumberFormat="1" applyFont="1" applyFill="1" applyBorder="1" applyAlignment="1">
      <alignment horizontal="center"/>
    </xf>
    <xf numFmtId="0" fontId="11" fillId="0" borderId="2" xfId="2" applyFont="1" applyFill="1" applyBorder="1" applyAlignment="1">
      <alignment horizontal="center"/>
    </xf>
    <xf numFmtId="14" fontId="11" fillId="0" borderId="2" xfId="0" applyNumberFormat="1" applyFont="1" applyFill="1" applyBorder="1" applyAlignment="1">
      <alignment horizontal="left"/>
    </xf>
    <xf numFmtId="0" fontId="11" fillId="0" borderId="2" xfId="2" applyFont="1" applyFill="1" applyBorder="1" applyAlignment="1">
      <alignment horizontal="left"/>
    </xf>
    <xf numFmtId="0" fontId="10" fillId="0" borderId="2" xfId="2" applyFont="1" applyFill="1" applyBorder="1" applyAlignment="1">
      <alignment horizontal="center"/>
    </xf>
    <xf numFmtId="14" fontId="10" fillId="0" borderId="2" xfId="2" applyNumberFormat="1" applyFont="1" applyFill="1" applyBorder="1" applyAlignment="1">
      <alignment horizontal="left"/>
    </xf>
    <xf numFmtId="179" fontId="11" fillId="0" borderId="2" xfId="2" applyNumberFormat="1" applyFont="1" applyFill="1" applyBorder="1" applyAlignment="1">
      <alignment horizontal="center"/>
    </xf>
    <xf numFmtId="181" fontId="11" fillId="0" borderId="2" xfId="2" applyNumberFormat="1" applyFont="1" applyFill="1" applyBorder="1" applyAlignment="1">
      <alignment horizontal="center"/>
    </xf>
    <xf numFmtId="14" fontId="11" fillId="0" borderId="2" xfId="2" applyNumberFormat="1" applyFont="1" applyFill="1" applyBorder="1" applyAlignment="1">
      <alignment horizontal="left"/>
    </xf>
    <xf numFmtId="0" fontId="10" fillId="0" borderId="2" xfId="2" applyFont="1" applyFill="1" applyBorder="1" applyAlignment="1">
      <alignment horizontal="left"/>
    </xf>
    <xf numFmtId="0" fontId="10" fillId="0" borderId="0" xfId="0" applyFont="1" applyFill="1" applyAlignment="1">
      <alignment horizontal="center"/>
    </xf>
    <xf numFmtId="0" fontId="10" fillId="0" borderId="0" xfId="0" applyFont="1" applyFill="1" applyAlignment="1">
      <alignment horizontal="left"/>
    </xf>
    <xf numFmtId="182" fontId="10" fillId="0" borderId="0" xfId="0" applyNumberFormat="1" applyFont="1" applyFill="1" applyAlignment="1">
      <alignment horizontal="center"/>
    </xf>
    <xf numFmtId="0" fontId="10" fillId="2" borderId="2" xfId="2" applyFont="1" applyFill="1" applyBorder="1" applyAlignment="1">
      <alignment horizontal="left" vertical="top" wrapText="1"/>
    </xf>
    <xf numFmtId="0" fontId="10" fillId="2" borderId="2" xfId="2" applyFont="1" applyFill="1" applyBorder="1" applyAlignment="1">
      <alignment horizontal="center" vertical="top" wrapText="1"/>
    </xf>
    <xf numFmtId="181" fontId="11" fillId="3" borderId="2" xfId="2" applyNumberFormat="1" applyFont="1" applyFill="1" applyBorder="1" applyAlignment="1">
      <alignment horizontal="center"/>
    </xf>
    <xf numFmtId="0" fontId="11" fillId="3" borderId="2" xfId="2" applyFont="1" applyFill="1" applyBorder="1" applyAlignment="1">
      <alignment horizontal="left"/>
    </xf>
    <xf numFmtId="14" fontId="10" fillId="0" borderId="2" xfId="2" applyNumberFormat="1" applyFont="1" applyFill="1" applyBorder="1" applyAlignment="1">
      <alignment horizontal="center"/>
    </xf>
    <xf numFmtId="0" fontId="10" fillId="2" borderId="2" xfId="2" applyFont="1" applyFill="1" applyBorder="1" applyAlignment="1">
      <alignment horizontal="center" vertical="center" wrapText="1"/>
    </xf>
    <xf numFmtId="178" fontId="10" fillId="2" borderId="2" xfId="2" applyNumberFormat="1" applyFont="1" applyFill="1" applyBorder="1" applyAlignment="1">
      <alignment horizontal="center" vertical="center" wrapText="1"/>
    </xf>
    <xf numFmtId="0" fontId="10" fillId="2" borderId="2" xfId="2" applyFont="1" applyFill="1" applyBorder="1" applyAlignment="1">
      <alignment horizontal="left" vertical="center" wrapText="1"/>
    </xf>
    <xf numFmtId="179" fontId="10" fillId="0" borderId="0" xfId="2" applyNumberFormat="1" applyFont="1" applyFill="1" applyBorder="1" applyAlignment="1">
      <alignment horizontal="center"/>
    </xf>
    <xf numFmtId="178" fontId="12" fillId="2" borderId="2" xfId="2" applyNumberFormat="1" applyFont="1" applyFill="1" applyBorder="1" applyAlignment="1">
      <alignment horizontal="center" vertical="top" wrapText="1"/>
    </xf>
    <xf numFmtId="0" fontId="12" fillId="2" borderId="2" xfId="2" applyFont="1" applyFill="1" applyBorder="1" applyAlignment="1">
      <alignment horizontal="center" vertical="top" wrapText="1"/>
    </xf>
    <xf numFmtId="181" fontId="13" fillId="3" borderId="2" xfId="2" applyNumberFormat="1" applyFont="1" applyFill="1" applyBorder="1" applyAlignment="1">
      <alignment horizontal="center"/>
    </xf>
    <xf numFmtId="0" fontId="10" fillId="0" borderId="2" xfId="2" applyFont="1" applyFill="1" applyBorder="1" applyAlignment="1">
      <alignment horizontal="left" vertical="center" wrapText="1"/>
    </xf>
    <xf numFmtId="178" fontId="10" fillId="0" borderId="2" xfId="2" applyNumberFormat="1" applyFont="1" applyFill="1" applyBorder="1" applyAlignment="1">
      <alignment horizontal="center" vertical="center" wrapText="1"/>
    </xf>
    <xf numFmtId="0" fontId="10" fillId="0" borderId="2" xfId="2" applyFont="1" applyFill="1" applyBorder="1" applyAlignment="1">
      <alignment horizontal="center" vertical="center" wrapText="1"/>
    </xf>
    <xf numFmtId="0" fontId="13" fillId="0" borderId="2" xfId="2" applyFont="1" applyFill="1" applyBorder="1" applyAlignment="1">
      <alignment horizontal="left"/>
    </xf>
    <xf numFmtId="179" fontId="12" fillId="0" borderId="2" xfId="2" applyNumberFormat="1" applyFont="1" applyFill="1" applyBorder="1" applyAlignment="1">
      <alignment horizontal="center"/>
    </xf>
    <xf numFmtId="0" fontId="12" fillId="0" borderId="2" xfId="2" applyFont="1" applyFill="1" applyBorder="1" applyAlignment="1">
      <alignment horizontal="left"/>
    </xf>
    <xf numFmtId="180" fontId="10" fillId="0" borderId="2" xfId="2" applyNumberFormat="1" applyFont="1" applyFill="1" applyBorder="1" applyAlignment="1">
      <alignment horizontal="left"/>
    </xf>
    <xf numFmtId="4" fontId="10" fillId="0" borderId="0" xfId="0" applyNumberFormat="1" applyFont="1" applyFill="1" applyBorder="1" applyAlignment="1">
      <alignment horizontal="center" wrapText="1"/>
    </xf>
    <xf numFmtId="0" fontId="10" fillId="0" borderId="0" xfId="2" applyFont="1" applyFill="1" applyBorder="1" applyAlignment="1">
      <alignment horizontal="center"/>
    </xf>
    <xf numFmtId="4" fontId="10" fillId="0" borderId="2" xfId="0" applyNumberFormat="1" applyFont="1" applyFill="1" applyBorder="1" applyAlignment="1">
      <alignment horizontal="center" wrapText="1"/>
    </xf>
    <xf numFmtId="14" fontId="10" fillId="0" borderId="2" xfId="0" applyNumberFormat="1" applyFont="1" applyFill="1" applyBorder="1" applyAlignment="1">
      <alignment horizontal="center" wrapText="1"/>
    </xf>
    <xf numFmtId="0" fontId="10" fillId="0" borderId="2" xfId="0" applyFont="1" applyFill="1" applyBorder="1" applyAlignment="1">
      <alignment horizontal="center" wrapText="1"/>
    </xf>
    <xf numFmtId="0" fontId="10" fillId="0" borderId="2" xfId="0" applyFont="1" applyFill="1" applyBorder="1" applyAlignment="1">
      <alignment wrapText="1"/>
    </xf>
    <xf numFmtId="14" fontId="11" fillId="0" borderId="2" xfId="2" applyNumberFormat="1" applyFont="1" applyFill="1" applyBorder="1" applyAlignment="1">
      <alignment horizontal="center"/>
    </xf>
    <xf numFmtId="179" fontId="13" fillId="0" borderId="2" xfId="2" applyNumberFormat="1" applyFont="1" applyFill="1" applyBorder="1" applyAlignment="1">
      <alignment horizontal="center"/>
    </xf>
    <xf numFmtId="181" fontId="13" fillId="0" borderId="2" xfId="2" applyNumberFormat="1" applyFont="1" applyFill="1" applyBorder="1" applyAlignment="1">
      <alignment horizontal="center"/>
    </xf>
    <xf numFmtId="180" fontId="11" fillId="0" borderId="2" xfId="2" applyNumberFormat="1" applyFont="1" applyFill="1" applyBorder="1" applyAlignment="1">
      <alignment horizontal="center"/>
    </xf>
    <xf numFmtId="4" fontId="14" fillId="0" borderId="2" xfId="1" applyNumberFormat="1" applyFont="1" applyFill="1" applyBorder="1" applyAlignment="1">
      <alignment horizontal="center" wrapText="1"/>
    </xf>
    <xf numFmtId="0" fontId="14" fillId="0" borderId="2" xfId="0" applyFont="1" applyFill="1" applyBorder="1" applyAlignment="1">
      <alignment horizontal="center" wrapText="1"/>
    </xf>
    <xf numFmtId="0" fontId="14" fillId="0" borderId="2" xfId="0" applyFont="1" applyFill="1" applyBorder="1" applyAlignment="1">
      <alignment horizontal="left" wrapText="1"/>
    </xf>
    <xf numFmtId="4" fontId="14" fillId="0" borderId="2" xfId="0" applyNumberFormat="1" applyFont="1" applyFill="1" applyBorder="1" applyAlignment="1">
      <alignment horizontal="center" wrapText="1"/>
    </xf>
    <xf numFmtId="14" fontId="11" fillId="0" borderId="2" xfId="0" applyNumberFormat="1" applyFont="1" applyFill="1" applyBorder="1" applyAlignment="1">
      <alignment horizontal="center" wrapText="1"/>
    </xf>
    <xf numFmtId="4" fontId="11" fillId="0" borderId="2" xfId="0" applyNumberFormat="1" applyFont="1" applyFill="1" applyBorder="1" applyAlignment="1">
      <alignment horizontal="center" wrapText="1"/>
    </xf>
    <xf numFmtId="4" fontId="15" fillId="0" borderId="2" xfId="1" applyNumberFormat="1" applyFont="1" applyFill="1" applyBorder="1" applyAlignment="1">
      <alignment horizontal="center" wrapText="1"/>
    </xf>
    <xf numFmtId="14" fontId="14" fillId="0" borderId="2" xfId="0" applyNumberFormat="1" applyFont="1" applyFill="1" applyBorder="1" applyAlignment="1">
      <alignment horizontal="center" wrapText="1"/>
    </xf>
    <xf numFmtId="181" fontId="10" fillId="0" borderId="2" xfId="2" applyNumberFormat="1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center"/>
    </xf>
    <xf numFmtId="14" fontId="8" fillId="0" borderId="0" xfId="0" applyNumberFormat="1" applyFont="1" applyFill="1" applyAlignment="1">
      <alignment horizontal="left"/>
    </xf>
    <xf numFmtId="0" fontId="11" fillId="0" borderId="2" xfId="0" applyFont="1" applyFill="1" applyBorder="1" applyAlignment="1">
      <alignment horizontal="center" wrapText="1"/>
    </xf>
    <xf numFmtId="0" fontId="11" fillId="0" borderId="2" xfId="0" applyFont="1" applyFill="1" applyBorder="1" applyAlignment="1">
      <alignment horizontal="left" wrapText="1"/>
    </xf>
    <xf numFmtId="4" fontId="10" fillId="4" borderId="2" xfId="0" applyNumberFormat="1" applyFont="1" applyFill="1" applyBorder="1" applyAlignment="1">
      <alignment horizontal="center" wrapText="1"/>
    </xf>
    <xf numFmtId="14" fontId="10" fillId="4" borderId="2" xfId="0" applyNumberFormat="1" applyFont="1" applyFill="1" applyBorder="1" applyAlignment="1">
      <alignment horizontal="center" wrapText="1"/>
    </xf>
    <xf numFmtId="0" fontId="11" fillId="4" borderId="2" xfId="2" applyFont="1" applyFill="1" applyBorder="1" applyAlignment="1">
      <alignment horizontal="center"/>
    </xf>
    <xf numFmtId="0" fontId="10" fillId="4" borderId="2" xfId="0" applyFont="1" applyFill="1" applyBorder="1" applyAlignment="1">
      <alignment horizontal="center" wrapText="1"/>
    </xf>
    <xf numFmtId="0" fontId="10" fillId="4" borderId="2" xfId="0" applyFont="1" applyFill="1" applyBorder="1" applyAlignment="1">
      <alignment wrapText="1"/>
    </xf>
    <xf numFmtId="0" fontId="10" fillId="2" borderId="2" xfId="2" applyFont="1" applyFill="1" applyBorder="1" applyAlignment="1">
      <alignment horizontal="center"/>
    </xf>
    <xf numFmtId="0" fontId="10" fillId="2" borderId="2" xfId="2" applyFont="1" applyFill="1" applyBorder="1" applyAlignment="1">
      <alignment horizontal="left"/>
    </xf>
    <xf numFmtId="0" fontId="11" fillId="3" borderId="2" xfId="2" applyFont="1" applyFill="1" applyBorder="1" applyAlignment="1">
      <alignment horizontal="center"/>
    </xf>
    <xf numFmtId="0" fontId="10" fillId="0" borderId="2" xfId="0" applyFont="1" applyFill="1" applyBorder="1" applyAlignment="1"/>
    <xf numFmtId="0" fontId="14" fillId="0" borderId="2" xfId="0" applyFont="1" applyFill="1" applyBorder="1" applyAlignment="1">
      <alignment horizontal="left"/>
    </xf>
    <xf numFmtId="0" fontId="10" fillId="0" borderId="2" xfId="2" applyFont="1" applyFill="1" applyBorder="1" applyAlignment="1">
      <alignment horizontal="left" vertical="center"/>
    </xf>
    <xf numFmtId="0" fontId="10" fillId="0" borderId="2" xfId="0" applyFont="1" applyFill="1" applyBorder="1" applyAlignment="1">
      <alignment horizontal="left"/>
    </xf>
    <xf numFmtId="0" fontId="14" fillId="0" borderId="0" xfId="0" applyFont="1" applyBorder="1" applyAlignment="1">
      <alignment horizontal="center" wrapText="1"/>
    </xf>
    <xf numFmtId="0" fontId="14" fillId="0" borderId="0" xfId="0" applyFont="1" applyBorder="1" applyAlignment="1">
      <alignment horizontal="left" wrapText="1"/>
    </xf>
    <xf numFmtId="4" fontId="15" fillId="0" borderId="2" xfId="0" applyNumberFormat="1" applyFont="1" applyFill="1" applyBorder="1" applyAlignment="1">
      <alignment horizontal="center" wrapText="1"/>
    </xf>
    <xf numFmtId="4" fontId="14" fillId="0" borderId="0" xfId="0" applyNumberFormat="1" applyFont="1" applyFill="1" applyBorder="1" applyAlignment="1">
      <alignment horizontal="center" wrapText="1"/>
    </xf>
    <xf numFmtId="14" fontId="11" fillId="0" borderId="0" xfId="0" applyNumberFormat="1" applyFont="1" applyFill="1" applyBorder="1" applyAlignment="1">
      <alignment horizontal="center" wrapText="1"/>
    </xf>
    <xf numFmtId="0" fontId="14" fillId="0" borderId="0" xfId="0" applyFont="1" applyFill="1" applyBorder="1" applyAlignment="1">
      <alignment horizontal="center" wrapText="1"/>
    </xf>
    <xf numFmtId="0" fontId="14" fillId="0" borderId="0" xfId="0" applyFont="1" applyFill="1" applyBorder="1" applyAlignment="1">
      <alignment horizontal="left" wrapText="1"/>
    </xf>
    <xf numFmtId="4" fontId="3" fillId="0" borderId="0" xfId="2" applyNumberFormat="1" applyFont="1" applyFill="1" applyBorder="1" applyAlignment="1">
      <alignment horizontal="center" vertical="center"/>
    </xf>
    <xf numFmtId="4" fontId="4" fillId="0" borderId="0" xfId="2" applyNumberFormat="1" applyFont="1" applyFill="1" applyBorder="1" applyAlignment="1">
      <alignment horizontal="center" vertical="center"/>
    </xf>
    <xf numFmtId="0" fontId="5" fillId="0" borderId="0" xfId="2" applyFont="1" applyFill="1" applyBorder="1" applyAlignment="1">
      <alignment horizontal="center" vertical="center"/>
    </xf>
    <xf numFmtId="0" fontId="6" fillId="0" borderId="3" xfId="2" applyFont="1" applyFill="1" applyBorder="1" applyAlignment="1">
      <alignment horizontal="center" vertical="center"/>
    </xf>
    <xf numFmtId="0" fontId="11" fillId="3" borderId="2" xfId="2" applyFont="1" applyFill="1" applyBorder="1" applyAlignment="1">
      <alignment horizontal="center"/>
    </xf>
  </cellXfs>
  <cellStyles count="3">
    <cellStyle name="Moeda" xfId="1" builtinId="4"/>
    <cellStyle name="Normal" xfId="0" builtinId="0"/>
    <cellStyle name="Normal_Plan1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E6E6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3457575</xdr:colOff>
      <xdr:row>1</xdr:row>
      <xdr:rowOff>66675</xdr:rowOff>
    </xdr:from>
    <xdr:to>
      <xdr:col>7</xdr:col>
      <xdr:colOff>5029200</xdr:colOff>
      <xdr:row>3</xdr:row>
      <xdr:rowOff>104775</xdr:rowOff>
    </xdr:to>
    <xdr:pic>
      <xdr:nvPicPr>
        <xdr:cNvPr id="107136" name="Imagem 2">
          <a:extLst>
            <a:ext uri="{FF2B5EF4-FFF2-40B4-BE49-F238E27FC236}">
              <a16:creationId xmlns:a16="http://schemas.microsoft.com/office/drawing/2014/main" id="{A1095877-1F92-4C72-DBCF-29DFE479F7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15900" y="266700"/>
          <a:ext cx="157162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200025</xdr:colOff>
          <xdr:row>0</xdr:row>
          <xdr:rowOff>95250</xdr:rowOff>
        </xdr:from>
        <xdr:to>
          <xdr:col>0</xdr:col>
          <xdr:colOff>952500</xdr:colOff>
          <xdr:row>4</xdr:row>
          <xdr:rowOff>0</xdr:rowOff>
        </xdr:to>
        <xdr:sp macro="" textlink="">
          <xdr:nvSpPr>
            <xdr:cNvPr id="106591" name="Object 95" hidden="1">
              <a:extLst>
                <a:ext uri="{63B3BB69-23CF-44E3-9099-C40C66FF867C}">
                  <a14:compatExt spid="_x0000_s106591"/>
                </a:ext>
                <a:ext uri="{FF2B5EF4-FFF2-40B4-BE49-F238E27FC236}">
                  <a16:creationId xmlns:a16="http://schemas.microsoft.com/office/drawing/2014/main" id="{73078B0E-6587-3651-DD00-DE5FD304BD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430"/>
  <sheetViews>
    <sheetView tabSelected="1" zoomScaleNormal="100" zoomScaleSheetLayoutView="70" workbookViewId="0"/>
  </sheetViews>
  <sheetFormatPr defaultRowHeight="12.75" x14ac:dyDescent="0.2"/>
  <cols>
    <col min="1" max="1" width="23.7109375" style="3" customWidth="1"/>
    <col min="2" max="2" width="17.140625" style="2" customWidth="1"/>
    <col min="3" max="3" width="23" style="2" bestFit="1" customWidth="1"/>
    <col min="4" max="4" width="17" style="2" customWidth="1"/>
    <col min="5" max="5" width="26.5703125" style="2" customWidth="1"/>
    <col min="6" max="6" width="19.28515625" style="2" customWidth="1"/>
    <col min="7" max="7" width="15.140625" style="2" customWidth="1"/>
    <col min="8" max="8" width="91.28515625" style="3" customWidth="1"/>
    <col min="9" max="9" width="22.28515625" style="1" customWidth="1"/>
    <col min="10" max="10" width="9.140625" style="1"/>
    <col min="11" max="11" width="49" style="1" bestFit="1" customWidth="1"/>
    <col min="12" max="13" width="10.140625" style="1" bestFit="1" customWidth="1"/>
    <col min="14" max="16384" width="9.140625" style="1"/>
  </cols>
  <sheetData>
    <row r="1" spans="1:8" ht="15.75" x14ac:dyDescent="0.25">
      <c r="A1" s="76"/>
      <c r="B1" s="76"/>
      <c r="C1" s="77"/>
      <c r="D1" s="39"/>
      <c r="E1" s="78"/>
      <c r="F1" s="78"/>
      <c r="G1" s="79"/>
      <c r="H1" s="38"/>
    </row>
    <row r="2" spans="1:8" ht="18.75" x14ac:dyDescent="0.2">
      <c r="A2" s="80" t="s">
        <v>0</v>
      </c>
      <c r="B2" s="80"/>
      <c r="C2" s="80"/>
      <c r="D2" s="80"/>
      <c r="E2" s="80"/>
      <c r="F2" s="80"/>
      <c r="G2" s="80"/>
      <c r="H2" s="80"/>
    </row>
    <row r="3" spans="1:8" x14ac:dyDescent="0.2">
      <c r="A3" s="81" t="s">
        <v>1</v>
      </c>
      <c r="B3" s="81"/>
      <c r="C3" s="81"/>
      <c r="D3" s="81"/>
      <c r="E3" s="81"/>
      <c r="F3" s="81"/>
      <c r="G3" s="81"/>
      <c r="H3" s="81"/>
    </row>
    <row r="4" spans="1:8" ht="24.6" customHeight="1" x14ac:dyDescent="0.2">
      <c r="A4" s="82" t="s">
        <v>2</v>
      </c>
      <c r="B4" s="82"/>
      <c r="C4" s="82"/>
      <c r="D4" s="82"/>
      <c r="E4" s="82"/>
      <c r="F4" s="82"/>
      <c r="G4" s="82"/>
      <c r="H4" s="82"/>
    </row>
    <row r="5" spans="1:8" ht="26.25" customHeight="1" x14ac:dyDescent="0.2">
      <c r="A5" s="83" t="s">
        <v>495</v>
      </c>
      <c r="B5" s="83"/>
      <c r="C5" s="83"/>
      <c r="D5" s="83"/>
      <c r="E5" s="83"/>
      <c r="F5" s="83"/>
      <c r="G5" s="83"/>
      <c r="H5" s="83"/>
    </row>
    <row r="6" spans="1:8" ht="13.5" customHeight="1" x14ac:dyDescent="0.2">
      <c r="A6" s="26" t="s">
        <v>3</v>
      </c>
      <c r="B6" s="25" t="s">
        <v>4</v>
      </c>
      <c r="C6" s="24" t="s">
        <v>5</v>
      </c>
      <c r="D6" s="24" t="s">
        <v>20</v>
      </c>
      <c r="E6" s="24" t="s">
        <v>17</v>
      </c>
      <c r="F6" s="24" t="s">
        <v>48</v>
      </c>
      <c r="G6" s="24" t="s">
        <v>47</v>
      </c>
      <c r="H6" s="26" t="s">
        <v>6</v>
      </c>
    </row>
    <row r="7" spans="1:8" ht="13.5" customHeight="1" x14ac:dyDescent="0.25">
      <c r="A7" s="9" t="s">
        <v>74</v>
      </c>
      <c r="B7" s="40"/>
      <c r="C7" s="40"/>
      <c r="D7" s="41"/>
      <c r="E7" s="10" t="s">
        <v>127</v>
      </c>
      <c r="F7" s="42"/>
      <c r="G7" s="42"/>
      <c r="H7" s="69"/>
    </row>
    <row r="8" spans="1:8" ht="13.5" customHeight="1" x14ac:dyDescent="0.25">
      <c r="A8" s="9" t="s">
        <v>128</v>
      </c>
      <c r="B8" s="48"/>
      <c r="C8" s="53"/>
      <c r="D8" s="52"/>
      <c r="E8" s="6"/>
      <c r="F8" s="55"/>
      <c r="G8" s="49"/>
      <c r="H8" s="70"/>
    </row>
    <row r="9" spans="1:8" ht="13.5" customHeight="1" x14ac:dyDescent="0.25">
      <c r="A9" s="9" t="s">
        <v>209</v>
      </c>
      <c r="B9" s="12"/>
      <c r="C9" s="13"/>
      <c r="D9" s="13"/>
      <c r="E9" s="13"/>
      <c r="F9" s="7"/>
      <c r="G9" s="7"/>
      <c r="H9" s="9"/>
    </row>
    <row r="10" spans="1:8" ht="13.5" customHeight="1" x14ac:dyDescent="0.25">
      <c r="A10" s="34" t="s">
        <v>7</v>
      </c>
      <c r="B10" s="35">
        <f>SUM(B7:B8)</f>
        <v>0</v>
      </c>
      <c r="C10" s="35">
        <f>SUM(C7:C8)</f>
        <v>0</v>
      </c>
      <c r="D10" s="6"/>
      <c r="E10" s="6"/>
      <c r="F10" s="7"/>
      <c r="G10" s="7"/>
      <c r="H10" s="8"/>
    </row>
    <row r="11" spans="1:8" ht="13.5" customHeight="1" x14ac:dyDescent="0.2">
      <c r="A11" s="31"/>
      <c r="B11" s="32"/>
      <c r="C11" s="33"/>
      <c r="D11" s="33"/>
      <c r="E11" s="33"/>
      <c r="F11" s="33"/>
      <c r="G11" s="33"/>
      <c r="H11" s="71"/>
    </row>
    <row r="12" spans="1:8" ht="13.5" customHeight="1" x14ac:dyDescent="0.2">
      <c r="A12" s="26" t="s">
        <v>3</v>
      </c>
      <c r="B12" s="25" t="s">
        <v>4</v>
      </c>
      <c r="C12" s="24" t="s">
        <v>5</v>
      </c>
      <c r="D12" s="24" t="s">
        <v>20</v>
      </c>
      <c r="E12" s="24" t="s">
        <v>17</v>
      </c>
      <c r="F12" s="24" t="s">
        <v>48</v>
      </c>
      <c r="G12" s="24" t="s">
        <v>47</v>
      </c>
      <c r="H12" s="26" t="s">
        <v>6</v>
      </c>
    </row>
    <row r="13" spans="1:8" ht="13.5" customHeight="1" x14ac:dyDescent="0.25">
      <c r="A13" s="9" t="s">
        <v>67</v>
      </c>
      <c r="B13" s="51">
        <v>719.8</v>
      </c>
      <c r="C13" s="51">
        <v>359.9</v>
      </c>
      <c r="D13" s="52">
        <v>44638</v>
      </c>
      <c r="E13" s="10" t="s">
        <v>123</v>
      </c>
      <c r="F13" s="49" t="s">
        <v>247</v>
      </c>
      <c r="G13" s="49" t="s">
        <v>248</v>
      </c>
      <c r="H13" s="70" t="s">
        <v>249</v>
      </c>
    </row>
    <row r="14" spans="1:8" ht="13.5" customHeight="1" x14ac:dyDescent="0.25">
      <c r="A14" s="9" t="s">
        <v>148</v>
      </c>
      <c r="B14" s="51">
        <v>6942.54</v>
      </c>
      <c r="C14" s="51">
        <v>3471.27</v>
      </c>
      <c r="D14" s="52">
        <v>44638</v>
      </c>
      <c r="E14" s="10" t="s">
        <v>123</v>
      </c>
      <c r="F14" s="49" t="s">
        <v>250</v>
      </c>
      <c r="G14" s="49" t="s">
        <v>251</v>
      </c>
      <c r="H14" s="70" t="s">
        <v>252</v>
      </c>
    </row>
    <row r="15" spans="1:8" ht="13.5" customHeight="1" x14ac:dyDescent="0.25">
      <c r="A15" s="9" t="s">
        <v>149</v>
      </c>
      <c r="B15" s="51">
        <v>21477.5</v>
      </c>
      <c r="C15" s="51">
        <v>10738.75</v>
      </c>
      <c r="D15" s="52">
        <v>44638</v>
      </c>
      <c r="E15" s="10" t="s">
        <v>123</v>
      </c>
      <c r="F15" s="49" t="s">
        <v>253</v>
      </c>
      <c r="G15" s="49" t="s">
        <v>254</v>
      </c>
      <c r="H15" s="70" t="s">
        <v>255</v>
      </c>
    </row>
    <row r="16" spans="1:8" ht="13.5" customHeight="1" x14ac:dyDescent="0.25">
      <c r="A16" s="9"/>
      <c r="B16" s="51">
        <v>861.68</v>
      </c>
      <c r="C16" s="51">
        <v>430.84</v>
      </c>
      <c r="D16" s="52">
        <v>44638</v>
      </c>
      <c r="E16" s="10" t="s">
        <v>123</v>
      </c>
      <c r="F16" s="49" t="s">
        <v>256</v>
      </c>
      <c r="G16" s="49" t="s">
        <v>257</v>
      </c>
      <c r="H16" s="70" t="s">
        <v>258</v>
      </c>
    </row>
    <row r="17" spans="1:8" ht="13.5" customHeight="1" x14ac:dyDescent="0.25">
      <c r="A17" s="9"/>
      <c r="B17" s="12"/>
      <c r="C17" s="13"/>
      <c r="D17" s="13"/>
      <c r="E17" s="13"/>
      <c r="F17" s="7"/>
      <c r="G17" s="7"/>
      <c r="H17" s="9"/>
    </row>
    <row r="18" spans="1:8" ht="13.5" customHeight="1" x14ac:dyDescent="0.25">
      <c r="A18" s="34" t="s">
        <v>7</v>
      </c>
      <c r="B18" s="35">
        <f>SUM(B13:B17)</f>
        <v>30001.52</v>
      </c>
      <c r="C18" s="35">
        <f>SUM(C13:C16)</f>
        <v>15000.76</v>
      </c>
      <c r="D18" s="6"/>
      <c r="E18" s="6"/>
      <c r="F18" s="7"/>
      <c r="G18" s="7"/>
      <c r="H18" s="8"/>
    </row>
    <row r="19" spans="1:8" ht="13.5" customHeight="1" x14ac:dyDescent="0.2">
      <c r="A19" s="31"/>
      <c r="B19" s="32"/>
      <c r="C19" s="33"/>
      <c r="D19" s="33"/>
      <c r="E19" s="33"/>
      <c r="F19" s="33"/>
      <c r="G19" s="33"/>
      <c r="H19" s="31"/>
    </row>
    <row r="20" spans="1:8" ht="13.5" customHeight="1" x14ac:dyDescent="0.2">
      <c r="A20" s="26" t="s">
        <v>3</v>
      </c>
      <c r="B20" s="25" t="s">
        <v>4</v>
      </c>
      <c r="C20" s="24" t="s">
        <v>5</v>
      </c>
      <c r="D20" s="24" t="s">
        <v>20</v>
      </c>
      <c r="E20" s="24" t="s">
        <v>17</v>
      </c>
      <c r="F20" s="24" t="s">
        <v>48</v>
      </c>
      <c r="G20" s="24" t="s">
        <v>47</v>
      </c>
      <c r="H20" s="26" t="s">
        <v>6</v>
      </c>
    </row>
    <row r="21" spans="1:8" ht="13.5" customHeight="1" x14ac:dyDescent="0.25">
      <c r="A21" s="9" t="s">
        <v>21</v>
      </c>
      <c r="B21" s="51">
        <v>3315.15</v>
      </c>
      <c r="C21" s="51">
        <v>1657.58</v>
      </c>
      <c r="D21" s="52">
        <v>44638</v>
      </c>
      <c r="E21" s="10" t="s">
        <v>228</v>
      </c>
      <c r="F21" s="49" t="s">
        <v>259</v>
      </c>
      <c r="G21" s="49" t="s">
        <v>260</v>
      </c>
      <c r="H21" s="70" t="s">
        <v>261</v>
      </c>
    </row>
    <row r="22" spans="1:8" ht="13.5" customHeight="1" x14ac:dyDescent="0.25">
      <c r="A22" s="9" t="s">
        <v>22</v>
      </c>
      <c r="B22" s="51">
        <v>3274.73</v>
      </c>
      <c r="C22" s="51">
        <v>1637.37</v>
      </c>
      <c r="D22" s="52">
        <v>44638</v>
      </c>
      <c r="E22" s="10" t="s">
        <v>228</v>
      </c>
      <c r="F22" s="49" t="s">
        <v>262</v>
      </c>
      <c r="G22" s="49" t="s">
        <v>263</v>
      </c>
      <c r="H22" s="70" t="s">
        <v>264</v>
      </c>
    </row>
    <row r="23" spans="1:8" ht="13.5" customHeight="1" x14ac:dyDescent="0.25">
      <c r="A23" s="9" t="s">
        <v>229</v>
      </c>
      <c r="B23" s="51">
        <v>1805.1</v>
      </c>
      <c r="C23" s="51">
        <v>902.55</v>
      </c>
      <c r="D23" s="52">
        <v>44638</v>
      </c>
      <c r="E23" s="10" t="s">
        <v>228</v>
      </c>
      <c r="F23" s="49" t="s">
        <v>265</v>
      </c>
      <c r="G23" s="49" t="s">
        <v>266</v>
      </c>
      <c r="H23" s="70" t="s">
        <v>267</v>
      </c>
    </row>
    <row r="24" spans="1:8" ht="13.5" customHeight="1" x14ac:dyDescent="0.25">
      <c r="A24" s="9"/>
      <c r="B24" s="51">
        <v>733.34</v>
      </c>
      <c r="C24" s="51">
        <v>366.67</v>
      </c>
      <c r="D24" s="52">
        <v>44638</v>
      </c>
      <c r="E24" s="10" t="s">
        <v>228</v>
      </c>
      <c r="F24" s="49" t="s">
        <v>268</v>
      </c>
      <c r="G24" s="49" t="s">
        <v>269</v>
      </c>
      <c r="H24" s="70" t="s">
        <v>270</v>
      </c>
    </row>
    <row r="25" spans="1:8" ht="13.5" customHeight="1" x14ac:dyDescent="0.25">
      <c r="A25" s="9"/>
      <c r="B25" s="51">
        <v>6074.73</v>
      </c>
      <c r="C25" s="51">
        <v>3037.37</v>
      </c>
      <c r="D25" s="52">
        <v>44638</v>
      </c>
      <c r="E25" s="10" t="s">
        <v>228</v>
      </c>
      <c r="F25" s="49" t="s">
        <v>271</v>
      </c>
      <c r="G25" s="49" t="s">
        <v>272</v>
      </c>
      <c r="H25" s="70" t="s">
        <v>273</v>
      </c>
    </row>
    <row r="26" spans="1:8" ht="13.5" customHeight="1" x14ac:dyDescent="0.25">
      <c r="A26" s="9"/>
      <c r="B26" s="51">
        <v>10749.45</v>
      </c>
      <c r="C26" s="51">
        <v>5374.73</v>
      </c>
      <c r="D26" s="52">
        <v>44638</v>
      </c>
      <c r="E26" s="10" t="s">
        <v>228</v>
      </c>
      <c r="F26" s="49" t="s">
        <v>274</v>
      </c>
      <c r="G26" s="49" t="s">
        <v>275</v>
      </c>
      <c r="H26" s="70" t="s">
        <v>276</v>
      </c>
    </row>
    <row r="27" spans="1:8" ht="13.5" customHeight="1" x14ac:dyDescent="0.25">
      <c r="A27" s="9"/>
      <c r="B27" s="51">
        <v>1128.18</v>
      </c>
      <c r="C27" s="51">
        <v>564.09</v>
      </c>
      <c r="D27" s="52">
        <v>44638</v>
      </c>
      <c r="E27" s="10" t="s">
        <v>228</v>
      </c>
      <c r="F27" s="49" t="s">
        <v>277</v>
      </c>
      <c r="G27" s="49" t="s">
        <v>278</v>
      </c>
      <c r="H27" s="70" t="s">
        <v>279</v>
      </c>
    </row>
    <row r="28" spans="1:8" ht="13.5" customHeight="1" x14ac:dyDescent="0.25">
      <c r="A28" s="9"/>
      <c r="B28" s="51">
        <v>5347.86</v>
      </c>
      <c r="C28" s="51">
        <v>2673.93</v>
      </c>
      <c r="D28" s="52">
        <v>44638</v>
      </c>
      <c r="E28" s="10" t="s">
        <v>228</v>
      </c>
      <c r="F28" s="49" t="s">
        <v>280</v>
      </c>
      <c r="G28" s="49" t="s">
        <v>281</v>
      </c>
      <c r="H28" s="72" t="s">
        <v>246</v>
      </c>
    </row>
    <row r="29" spans="1:8" ht="13.5" customHeight="1" x14ac:dyDescent="0.25">
      <c r="A29" s="9"/>
      <c r="B29" s="12"/>
      <c r="C29" s="13"/>
      <c r="D29" s="44"/>
      <c r="E29" s="6"/>
      <c r="F29" s="7"/>
      <c r="G29" s="7"/>
      <c r="H29" s="9"/>
    </row>
    <row r="30" spans="1:8" ht="13.5" customHeight="1" x14ac:dyDescent="0.25">
      <c r="A30" s="34" t="s">
        <v>7</v>
      </c>
      <c r="B30" s="45">
        <f>SUM(B21:B28)</f>
        <v>32428.54</v>
      </c>
      <c r="C30" s="45">
        <f>SUM(C21:C28)</f>
        <v>16214.29</v>
      </c>
      <c r="D30" s="6"/>
      <c r="E30" s="12"/>
      <c r="F30" s="7"/>
      <c r="G30" s="7"/>
      <c r="H30" s="8"/>
    </row>
    <row r="31" spans="1:8" ht="13.5" customHeight="1" x14ac:dyDescent="0.2">
      <c r="A31" s="31"/>
      <c r="B31" s="32"/>
      <c r="C31" s="33"/>
      <c r="D31" s="33"/>
      <c r="E31" s="33"/>
      <c r="F31" s="33"/>
      <c r="G31" s="33"/>
      <c r="H31" s="31"/>
    </row>
    <row r="32" spans="1:8" ht="13.5" customHeight="1" x14ac:dyDescent="0.2">
      <c r="A32" s="26" t="s">
        <v>3</v>
      </c>
      <c r="B32" s="25" t="s">
        <v>4</v>
      </c>
      <c r="C32" s="24" t="s">
        <v>5</v>
      </c>
      <c r="D32" s="24" t="s">
        <v>20</v>
      </c>
      <c r="E32" s="24" t="s">
        <v>17</v>
      </c>
      <c r="F32" s="24" t="s">
        <v>48</v>
      </c>
      <c r="G32" s="24" t="s">
        <v>47</v>
      </c>
      <c r="H32" s="26" t="s">
        <v>6</v>
      </c>
    </row>
    <row r="33" spans="1:8" ht="13.5" customHeight="1" x14ac:dyDescent="0.25">
      <c r="A33" s="9" t="s">
        <v>68</v>
      </c>
      <c r="B33" s="40"/>
      <c r="C33" s="40"/>
      <c r="D33" s="41"/>
      <c r="E33" s="10" t="s">
        <v>224</v>
      </c>
      <c r="F33" s="42"/>
      <c r="G33" s="42"/>
      <c r="H33" s="43"/>
    </row>
    <row r="34" spans="1:8" ht="13.5" customHeight="1" x14ac:dyDescent="0.25">
      <c r="A34" s="9" t="s">
        <v>150</v>
      </c>
      <c r="B34" s="40"/>
      <c r="C34" s="40"/>
      <c r="D34" s="41"/>
      <c r="E34" s="10"/>
      <c r="F34" s="42"/>
      <c r="G34" s="42"/>
      <c r="H34" s="43"/>
    </row>
    <row r="35" spans="1:8" ht="13.5" customHeight="1" x14ac:dyDescent="0.25">
      <c r="A35" s="9" t="s">
        <v>151</v>
      </c>
      <c r="B35" s="40"/>
      <c r="C35" s="40"/>
      <c r="D35" s="41"/>
      <c r="E35" s="10"/>
      <c r="F35" s="42"/>
      <c r="G35" s="42"/>
      <c r="H35" s="43"/>
    </row>
    <row r="36" spans="1:8" ht="13.5" customHeight="1" x14ac:dyDescent="0.25">
      <c r="A36" s="9"/>
      <c r="B36" s="40"/>
      <c r="C36" s="40"/>
      <c r="D36" s="41"/>
      <c r="E36" s="10"/>
      <c r="F36" s="42"/>
      <c r="G36" s="42"/>
      <c r="H36" s="43"/>
    </row>
    <row r="37" spans="1:8" ht="13.5" customHeight="1" x14ac:dyDescent="0.25">
      <c r="A37" s="34" t="s">
        <v>7</v>
      </c>
      <c r="B37" s="54">
        <f>SUM(B33:B35)</f>
        <v>0</v>
      </c>
      <c r="C37" s="54">
        <f>SUM(C33:C35)</f>
        <v>0</v>
      </c>
      <c r="D37" s="6"/>
      <c r="E37" s="10"/>
      <c r="F37" s="42"/>
      <c r="G37" s="42"/>
      <c r="H37" s="43"/>
    </row>
    <row r="38" spans="1:8" ht="13.5" customHeight="1" x14ac:dyDescent="0.2">
      <c r="A38" s="31"/>
      <c r="B38" s="32"/>
      <c r="C38" s="33"/>
      <c r="D38" s="33"/>
      <c r="E38" s="33"/>
      <c r="F38" s="33"/>
      <c r="G38" s="33"/>
      <c r="H38" s="31"/>
    </row>
    <row r="39" spans="1:8" ht="13.5" customHeight="1" x14ac:dyDescent="0.2">
      <c r="A39" s="26" t="s">
        <v>3</v>
      </c>
      <c r="B39" s="25" t="s">
        <v>4</v>
      </c>
      <c r="C39" s="24" t="s">
        <v>5</v>
      </c>
      <c r="D39" s="24" t="s">
        <v>20</v>
      </c>
      <c r="E39" s="24" t="s">
        <v>17</v>
      </c>
      <c r="F39" s="24" t="s">
        <v>48</v>
      </c>
      <c r="G39" s="24" t="s">
        <v>47</v>
      </c>
      <c r="H39" s="26" t="s">
        <v>6</v>
      </c>
    </row>
    <row r="40" spans="1:8" ht="13.5" customHeight="1" x14ac:dyDescent="0.25">
      <c r="A40" s="9" t="s">
        <v>75</v>
      </c>
      <c r="B40" s="40"/>
      <c r="C40" s="40"/>
      <c r="D40" s="41"/>
      <c r="E40" s="10" t="s">
        <v>141</v>
      </c>
      <c r="F40" s="42"/>
      <c r="G40" s="42"/>
      <c r="H40" s="43"/>
    </row>
    <row r="41" spans="1:8" ht="13.5" customHeight="1" x14ac:dyDescent="0.25">
      <c r="A41" s="9" t="s">
        <v>140</v>
      </c>
      <c r="B41" s="48"/>
      <c r="C41" s="48"/>
      <c r="D41" s="52"/>
      <c r="E41" s="6"/>
      <c r="F41" s="49"/>
      <c r="G41" s="49"/>
      <c r="H41" s="50"/>
    </row>
    <row r="42" spans="1:8" ht="13.5" customHeight="1" x14ac:dyDescent="0.25">
      <c r="A42" s="9" t="s">
        <v>152</v>
      </c>
      <c r="B42" s="48"/>
      <c r="C42" s="48"/>
      <c r="D42" s="52"/>
      <c r="E42" s="6"/>
      <c r="F42" s="49"/>
      <c r="G42" s="49"/>
      <c r="H42" s="50"/>
    </row>
    <row r="43" spans="1:8" ht="13.5" customHeight="1" x14ac:dyDescent="0.25">
      <c r="A43" s="34" t="s">
        <v>7</v>
      </c>
      <c r="B43" s="54">
        <f>SUM(B40:B42)</f>
        <v>0</v>
      </c>
      <c r="C43" s="54">
        <f>SUM(C40:C41)</f>
        <v>0</v>
      </c>
      <c r="D43" s="6"/>
      <c r="E43" s="6"/>
      <c r="F43" s="49"/>
      <c r="G43" s="49"/>
      <c r="H43" s="50"/>
    </row>
    <row r="44" spans="1:8" ht="13.5" customHeight="1" x14ac:dyDescent="0.25">
      <c r="A44" s="9"/>
      <c r="B44" s="12"/>
      <c r="C44" s="12"/>
      <c r="D44" s="12"/>
      <c r="E44" s="12"/>
      <c r="F44" s="7"/>
      <c r="G44" s="7"/>
      <c r="H44" s="8"/>
    </row>
    <row r="45" spans="1:8" ht="13.5" customHeight="1" x14ac:dyDescent="0.2">
      <c r="A45" s="26" t="s">
        <v>3</v>
      </c>
      <c r="B45" s="25" t="s">
        <v>4</v>
      </c>
      <c r="C45" s="24" t="s">
        <v>5</v>
      </c>
      <c r="D45" s="24" t="s">
        <v>20</v>
      </c>
      <c r="E45" s="24" t="s">
        <v>17</v>
      </c>
      <c r="F45" s="24" t="s">
        <v>48</v>
      </c>
      <c r="G45" s="24" t="s">
        <v>47</v>
      </c>
      <c r="H45" s="26" t="s">
        <v>6</v>
      </c>
    </row>
    <row r="46" spans="1:8" ht="13.5" customHeight="1" x14ac:dyDescent="0.25">
      <c r="A46" s="9" t="s">
        <v>76</v>
      </c>
      <c r="B46" s="40"/>
      <c r="C46" s="40"/>
      <c r="D46" s="41"/>
      <c r="E46" s="6" t="s">
        <v>124</v>
      </c>
      <c r="F46" s="42"/>
      <c r="G46" s="42"/>
      <c r="H46" s="43"/>
    </row>
    <row r="47" spans="1:8" ht="13.5" customHeight="1" x14ac:dyDescent="0.25">
      <c r="A47" s="9" t="s">
        <v>134</v>
      </c>
      <c r="B47" s="48"/>
      <c r="C47" s="48"/>
      <c r="D47" s="52"/>
      <c r="E47" s="6"/>
      <c r="F47" s="49"/>
      <c r="G47" s="49"/>
      <c r="H47" s="50"/>
    </row>
    <row r="48" spans="1:8" ht="13.5" customHeight="1" x14ac:dyDescent="0.25">
      <c r="A48" s="9" t="s">
        <v>153</v>
      </c>
      <c r="B48" s="48"/>
      <c r="C48" s="48"/>
      <c r="D48" s="52"/>
      <c r="E48" s="6"/>
      <c r="F48" s="49"/>
      <c r="G48" s="49"/>
      <c r="H48" s="50"/>
    </row>
    <row r="49" spans="1:8" ht="13.5" customHeight="1" x14ac:dyDescent="0.25">
      <c r="A49" s="34" t="s">
        <v>7</v>
      </c>
      <c r="B49" s="54">
        <f>SUM(B46:B48)</f>
        <v>0</v>
      </c>
      <c r="C49" s="54">
        <f>SUM(C46:C47)</f>
        <v>0</v>
      </c>
      <c r="D49" s="6"/>
      <c r="E49" s="6"/>
      <c r="F49" s="49"/>
      <c r="G49" s="49"/>
      <c r="H49" s="50"/>
    </row>
    <row r="50" spans="1:8" ht="13.5" customHeight="1" x14ac:dyDescent="0.25">
      <c r="A50" s="9"/>
      <c r="B50" s="12"/>
      <c r="C50" s="12"/>
      <c r="D50" s="12"/>
      <c r="E50" s="12"/>
      <c r="F50" s="7"/>
      <c r="G50" s="7"/>
      <c r="H50" s="8"/>
    </row>
    <row r="51" spans="1:8" ht="13.5" customHeight="1" x14ac:dyDescent="0.2">
      <c r="A51" s="26" t="s">
        <v>3</v>
      </c>
      <c r="B51" s="25" t="s">
        <v>4</v>
      </c>
      <c r="C51" s="24" t="s">
        <v>5</v>
      </c>
      <c r="D51" s="24" t="s">
        <v>20</v>
      </c>
      <c r="E51" s="24" t="s">
        <v>17</v>
      </c>
      <c r="F51" s="24" t="s">
        <v>48</v>
      </c>
      <c r="G51" s="24" t="s">
        <v>47</v>
      </c>
      <c r="H51" s="26" t="s">
        <v>6</v>
      </c>
    </row>
    <row r="52" spans="1:8" ht="13.5" customHeight="1" x14ac:dyDescent="0.25">
      <c r="A52" s="9" t="s">
        <v>50</v>
      </c>
      <c r="B52" s="51">
        <v>789.73</v>
      </c>
      <c r="C52" s="51">
        <v>394.87</v>
      </c>
      <c r="D52" s="52">
        <v>44638</v>
      </c>
      <c r="E52" s="10" t="s">
        <v>106</v>
      </c>
      <c r="F52" s="49" t="s">
        <v>282</v>
      </c>
      <c r="G52" s="49" t="s">
        <v>283</v>
      </c>
      <c r="H52" s="70" t="s">
        <v>284</v>
      </c>
    </row>
    <row r="53" spans="1:8" ht="13.5" customHeight="1" x14ac:dyDescent="0.25">
      <c r="A53" s="9" t="s">
        <v>51</v>
      </c>
      <c r="B53" s="40"/>
      <c r="C53" s="40"/>
      <c r="D53" s="41"/>
      <c r="E53" s="6"/>
      <c r="F53" s="42"/>
      <c r="G53" s="42"/>
      <c r="H53" s="69"/>
    </row>
    <row r="54" spans="1:8" ht="13.5" customHeight="1" x14ac:dyDescent="0.25">
      <c r="A54" s="9" t="s">
        <v>154</v>
      </c>
      <c r="B54" s="40"/>
      <c r="C54" s="40"/>
      <c r="D54" s="41"/>
      <c r="E54" s="6"/>
      <c r="F54" s="42"/>
      <c r="G54" s="42"/>
      <c r="H54" s="69"/>
    </row>
    <row r="55" spans="1:8" ht="13.5" customHeight="1" x14ac:dyDescent="0.25">
      <c r="A55" s="9"/>
      <c r="B55" s="48"/>
      <c r="C55" s="48"/>
      <c r="D55" s="52"/>
      <c r="E55" s="6"/>
      <c r="F55" s="49"/>
      <c r="G55" s="49"/>
      <c r="H55" s="70"/>
    </row>
    <row r="56" spans="1:8" ht="13.5" customHeight="1" x14ac:dyDescent="0.25">
      <c r="A56" s="34" t="s">
        <v>7</v>
      </c>
      <c r="B56" s="54">
        <f>SUM(B52:B55)</f>
        <v>789.73</v>
      </c>
      <c r="C56" s="54">
        <f>SUM(C52:C55)</f>
        <v>394.87</v>
      </c>
      <c r="D56" s="6"/>
      <c r="E56" s="6"/>
      <c r="F56" s="49"/>
      <c r="G56" s="49"/>
      <c r="H56" s="70"/>
    </row>
    <row r="57" spans="1:8" ht="13.5" customHeight="1" x14ac:dyDescent="0.25">
      <c r="A57" s="9"/>
      <c r="B57" s="12"/>
      <c r="C57" s="12"/>
      <c r="D57" s="12"/>
      <c r="E57" s="12"/>
      <c r="F57" s="7"/>
      <c r="G57" s="7"/>
      <c r="H57" s="8"/>
    </row>
    <row r="58" spans="1:8" ht="13.5" customHeight="1" x14ac:dyDescent="0.2">
      <c r="A58" s="26" t="s">
        <v>3</v>
      </c>
      <c r="B58" s="25" t="s">
        <v>4</v>
      </c>
      <c r="C58" s="24" t="s">
        <v>5</v>
      </c>
      <c r="D58" s="24" t="s">
        <v>20</v>
      </c>
      <c r="E58" s="24" t="s">
        <v>17</v>
      </c>
      <c r="F58" s="24" t="s">
        <v>48</v>
      </c>
      <c r="G58" s="24" t="s">
        <v>47</v>
      </c>
      <c r="H58" s="26" t="s">
        <v>6</v>
      </c>
    </row>
    <row r="59" spans="1:8" ht="13.5" customHeight="1" x14ac:dyDescent="0.25">
      <c r="A59" s="9" t="s">
        <v>77</v>
      </c>
      <c r="B59" s="48">
        <v>2845.48</v>
      </c>
      <c r="C59" s="48">
        <v>1422.74</v>
      </c>
      <c r="D59" s="52">
        <v>44664</v>
      </c>
      <c r="E59" s="6" t="s">
        <v>492</v>
      </c>
      <c r="F59" s="49" t="s">
        <v>102</v>
      </c>
      <c r="G59" s="49"/>
      <c r="H59" s="50" t="s">
        <v>145</v>
      </c>
    </row>
    <row r="60" spans="1:8" ht="13.5" customHeight="1" x14ac:dyDescent="0.25">
      <c r="A60" s="9" t="s">
        <v>78</v>
      </c>
      <c r="B60" s="48">
        <v>46032</v>
      </c>
      <c r="C60" s="48">
        <v>23016</v>
      </c>
      <c r="D60" s="52">
        <v>44664</v>
      </c>
      <c r="E60" s="6" t="s">
        <v>492</v>
      </c>
      <c r="F60" s="49" t="s">
        <v>79</v>
      </c>
      <c r="G60" s="49"/>
      <c r="H60" s="50" t="s">
        <v>146</v>
      </c>
    </row>
    <row r="61" spans="1:8" ht="13.5" customHeight="1" x14ac:dyDescent="0.25">
      <c r="A61" s="9" t="s">
        <v>155</v>
      </c>
      <c r="B61" s="48">
        <v>719.67</v>
      </c>
      <c r="C61" s="48">
        <v>359.84</v>
      </c>
      <c r="D61" s="52">
        <v>44664</v>
      </c>
      <c r="E61" s="6" t="s">
        <v>492</v>
      </c>
      <c r="F61" s="49" t="s">
        <v>101</v>
      </c>
      <c r="G61" s="49"/>
      <c r="H61" s="50" t="s">
        <v>147</v>
      </c>
    </row>
    <row r="62" spans="1:8" ht="13.5" customHeight="1" x14ac:dyDescent="0.25">
      <c r="A62" s="9"/>
      <c r="B62" s="48"/>
      <c r="C62" s="48"/>
      <c r="D62" s="52"/>
      <c r="E62" s="6"/>
      <c r="F62" s="49"/>
      <c r="G62" s="49"/>
      <c r="H62" s="50"/>
    </row>
    <row r="63" spans="1:8" ht="13.5" customHeight="1" x14ac:dyDescent="0.25">
      <c r="A63" s="34" t="s">
        <v>7</v>
      </c>
      <c r="B63" s="54">
        <f>SUM(B59:B61)</f>
        <v>49597.15</v>
      </c>
      <c r="C63" s="54">
        <f>SUM(C59:C61)</f>
        <v>24798.58</v>
      </c>
      <c r="D63" s="52"/>
      <c r="E63" s="6"/>
      <c r="F63" s="49"/>
      <c r="G63" s="49"/>
      <c r="H63" s="50"/>
    </row>
    <row r="64" spans="1:8" ht="13.5" customHeight="1" x14ac:dyDescent="0.25">
      <c r="A64" s="9"/>
      <c r="B64" s="12"/>
      <c r="C64" s="12"/>
      <c r="D64" s="12"/>
      <c r="E64" s="12"/>
      <c r="F64" s="7"/>
      <c r="G64" s="7"/>
      <c r="H64" s="8"/>
    </row>
    <row r="65" spans="1:8" ht="13.5" customHeight="1" x14ac:dyDescent="0.2">
      <c r="A65" s="26" t="s">
        <v>3</v>
      </c>
      <c r="B65" s="25" t="s">
        <v>4</v>
      </c>
      <c r="C65" s="24" t="s">
        <v>5</v>
      </c>
      <c r="D65" s="24" t="s">
        <v>20</v>
      </c>
      <c r="E65" s="24" t="s">
        <v>17</v>
      </c>
      <c r="F65" s="24" t="s">
        <v>48</v>
      </c>
      <c r="G65" s="24" t="s">
        <v>47</v>
      </c>
      <c r="H65" s="26" t="s">
        <v>6</v>
      </c>
    </row>
    <row r="66" spans="1:8" ht="13.5" customHeight="1" x14ac:dyDescent="0.25">
      <c r="A66" s="9" t="s">
        <v>80</v>
      </c>
      <c r="B66" s="51"/>
      <c r="C66" s="48"/>
      <c r="D66" s="41"/>
      <c r="E66" s="6" t="s">
        <v>221</v>
      </c>
      <c r="F66" s="49"/>
      <c r="G66" s="49"/>
      <c r="H66" s="50"/>
    </row>
    <row r="67" spans="1:8" ht="13.5" customHeight="1" x14ac:dyDescent="0.25">
      <c r="A67" s="9" t="s">
        <v>139</v>
      </c>
      <c r="B67" s="53"/>
      <c r="C67" s="48"/>
      <c r="D67" s="41"/>
      <c r="E67" s="6"/>
      <c r="F67" s="59"/>
      <c r="G67" s="59"/>
      <c r="H67" s="60"/>
    </row>
    <row r="68" spans="1:8" ht="13.5" customHeight="1" x14ac:dyDescent="0.25">
      <c r="A68" s="9" t="s">
        <v>156</v>
      </c>
      <c r="B68" s="12"/>
      <c r="C68" s="13"/>
      <c r="D68" s="44"/>
      <c r="E68" s="7"/>
      <c r="F68" s="7"/>
      <c r="G68" s="7"/>
      <c r="H68" s="9"/>
    </row>
    <row r="69" spans="1:8" ht="13.5" customHeight="1" x14ac:dyDescent="0.25">
      <c r="A69" s="34" t="s">
        <v>7</v>
      </c>
      <c r="B69" s="45">
        <f>SUM(B66:B67)</f>
        <v>0</v>
      </c>
      <c r="C69" s="45">
        <f>SUM(C66:C67)</f>
        <v>0</v>
      </c>
      <c r="D69" s="6"/>
      <c r="E69" s="12"/>
      <c r="F69" s="7"/>
      <c r="G69" s="7"/>
      <c r="H69" s="8"/>
    </row>
    <row r="70" spans="1:8" ht="13.5" customHeight="1" x14ac:dyDescent="0.25">
      <c r="A70" s="9"/>
      <c r="B70" s="12"/>
      <c r="C70" s="12"/>
      <c r="D70" s="12"/>
      <c r="E70" s="12"/>
      <c r="F70" s="7"/>
      <c r="G70" s="7"/>
      <c r="H70" s="8"/>
    </row>
    <row r="71" spans="1:8" ht="13.5" customHeight="1" x14ac:dyDescent="0.2">
      <c r="A71" s="26" t="s">
        <v>3</v>
      </c>
      <c r="B71" s="25" t="s">
        <v>4</v>
      </c>
      <c r="C71" s="24" t="s">
        <v>5</v>
      </c>
      <c r="D71" s="24" t="s">
        <v>20</v>
      </c>
      <c r="E71" s="24" t="s">
        <v>17</v>
      </c>
      <c r="F71" s="24" t="s">
        <v>48</v>
      </c>
      <c r="G71" s="24" t="s">
        <v>47</v>
      </c>
      <c r="H71" s="26" t="s">
        <v>6</v>
      </c>
    </row>
    <row r="72" spans="1:8" ht="13.5" customHeight="1" x14ac:dyDescent="0.25">
      <c r="A72" s="9" t="s">
        <v>81</v>
      </c>
      <c r="B72" s="51"/>
      <c r="C72" s="51"/>
      <c r="D72" s="52"/>
      <c r="E72" s="6" t="s">
        <v>223</v>
      </c>
      <c r="F72" s="59"/>
      <c r="G72" s="59"/>
      <c r="H72" s="60"/>
    </row>
    <row r="73" spans="1:8" ht="13.5" customHeight="1" x14ac:dyDescent="0.25">
      <c r="A73" s="9" t="s">
        <v>158</v>
      </c>
      <c r="B73" s="51"/>
      <c r="C73" s="51"/>
      <c r="D73" s="52"/>
      <c r="E73" s="6"/>
      <c r="F73" s="59"/>
      <c r="G73" s="59"/>
      <c r="H73" s="60"/>
    </row>
    <row r="74" spans="1:8" ht="13.5" customHeight="1" x14ac:dyDescent="0.25">
      <c r="A74" s="9" t="s">
        <v>157</v>
      </c>
      <c r="B74" s="51"/>
      <c r="C74" s="51"/>
      <c r="D74" s="52"/>
      <c r="E74" s="6"/>
      <c r="F74" s="59"/>
      <c r="G74" s="59"/>
      <c r="H74" s="60"/>
    </row>
    <row r="75" spans="1:8" ht="13.5" customHeight="1" x14ac:dyDescent="0.25">
      <c r="A75" s="9"/>
      <c r="B75" s="12"/>
      <c r="C75" s="13"/>
      <c r="D75" s="44"/>
      <c r="E75" s="7"/>
      <c r="F75" s="7"/>
      <c r="G75" s="7"/>
      <c r="H75" s="9"/>
    </row>
    <row r="76" spans="1:8" ht="13.5" customHeight="1" x14ac:dyDescent="0.25">
      <c r="A76" s="34" t="s">
        <v>7</v>
      </c>
      <c r="B76" s="45">
        <f>SUM(B72:B75)</f>
        <v>0</v>
      </c>
      <c r="C76" s="45">
        <f>SUM(C72:C75)</f>
        <v>0</v>
      </c>
      <c r="D76" s="6"/>
      <c r="E76" s="12"/>
      <c r="F76" s="7"/>
      <c r="G76" s="7"/>
      <c r="H76" s="8"/>
    </row>
    <row r="77" spans="1:8" ht="13.5" customHeight="1" x14ac:dyDescent="0.25">
      <c r="A77" s="9"/>
      <c r="B77" s="12"/>
      <c r="C77" s="12"/>
      <c r="D77" s="12"/>
      <c r="E77" s="12"/>
      <c r="F77" s="7"/>
      <c r="G77" s="7"/>
      <c r="H77" s="8"/>
    </row>
    <row r="78" spans="1:8" ht="13.5" customHeight="1" x14ac:dyDescent="0.2">
      <c r="A78" s="26" t="s">
        <v>3</v>
      </c>
      <c r="B78" s="25" t="s">
        <v>4</v>
      </c>
      <c r="C78" s="24" t="s">
        <v>5</v>
      </c>
      <c r="D78" s="24" t="s">
        <v>20</v>
      </c>
      <c r="E78" s="24" t="s">
        <v>17</v>
      </c>
      <c r="F78" s="24" t="s">
        <v>48</v>
      </c>
      <c r="G78" s="24" t="s">
        <v>47</v>
      </c>
      <c r="H78" s="26" t="s">
        <v>6</v>
      </c>
    </row>
    <row r="79" spans="1:8" ht="13.5" customHeight="1" x14ac:dyDescent="0.25">
      <c r="A79" s="9" t="s">
        <v>23</v>
      </c>
      <c r="B79" s="51">
        <v>6705.37</v>
      </c>
      <c r="C79" s="51">
        <v>3352.69</v>
      </c>
      <c r="D79" s="52">
        <v>44638</v>
      </c>
      <c r="E79" s="10" t="s">
        <v>43</v>
      </c>
      <c r="F79" s="49" t="s">
        <v>285</v>
      </c>
      <c r="G79" s="49" t="s">
        <v>286</v>
      </c>
      <c r="H79" s="70" t="s">
        <v>287</v>
      </c>
    </row>
    <row r="80" spans="1:8" ht="13.5" customHeight="1" x14ac:dyDescent="0.25">
      <c r="A80" s="9" t="s">
        <v>24</v>
      </c>
      <c r="B80" s="51">
        <v>10422.66</v>
      </c>
      <c r="C80" s="51">
        <v>5211.33</v>
      </c>
      <c r="D80" s="52">
        <v>44638</v>
      </c>
      <c r="E80" s="10" t="s">
        <v>43</v>
      </c>
      <c r="F80" s="49" t="s">
        <v>288</v>
      </c>
      <c r="G80" s="49" t="s">
        <v>289</v>
      </c>
      <c r="H80" s="70" t="s">
        <v>290</v>
      </c>
    </row>
    <row r="81" spans="1:8" ht="13.5" customHeight="1" x14ac:dyDescent="0.25">
      <c r="A81" s="9" t="s">
        <v>159</v>
      </c>
      <c r="B81" s="51">
        <v>719.8</v>
      </c>
      <c r="C81" s="51">
        <v>359.9</v>
      </c>
      <c r="D81" s="52">
        <v>44638</v>
      </c>
      <c r="E81" s="10" t="s">
        <v>43</v>
      </c>
      <c r="F81" s="49" t="s">
        <v>291</v>
      </c>
      <c r="G81" s="49" t="s">
        <v>292</v>
      </c>
      <c r="H81" s="70" t="s">
        <v>293</v>
      </c>
    </row>
    <row r="82" spans="1:8" ht="13.5" customHeight="1" x14ac:dyDescent="0.25">
      <c r="A82" s="9"/>
      <c r="B82" s="51">
        <v>4677.5</v>
      </c>
      <c r="C82" s="51">
        <v>2338.75</v>
      </c>
      <c r="D82" s="52">
        <v>44638</v>
      </c>
      <c r="E82" s="10" t="s">
        <v>43</v>
      </c>
      <c r="F82" s="49" t="s">
        <v>294</v>
      </c>
      <c r="G82" s="49" t="s">
        <v>295</v>
      </c>
      <c r="H82" s="70" t="s">
        <v>296</v>
      </c>
    </row>
    <row r="83" spans="1:8" ht="13.5" customHeight="1" x14ac:dyDescent="0.25">
      <c r="A83" s="9"/>
      <c r="B83" s="51">
        <v>18266.82</v>
      </c>
      <c r="C83" s="51">
        <v>9133.41</v>
      </c>
      <c r="D83" s="52">
        <v>44638</v>
      </c>
      <c r="E83" s="10" t="s">
        <v>43</v>
      </c>
      <c r="F83" s="49" t="s">
        <v>297</v>
      </c>
      <c r="G83" s="49" t="s">
        <v>298</v>
      </c>
      <c r="H83" s="70" t="s">
        <v>299</v>
      </c>
    </row>
    <row r="84" spans="1:8" ht="13.5" customHeight="1" x14ac:dyDescent="0.25">
      <c r="A84" s="9"/>
      <c r="B84" s="40"/>
      <c r="C84" s="40"/>
      <c r="D84" s="44"/>
      <c r="E84" s="6"/>
      <c r="F84" s="10"/>
      <c r="G84" s="10"/>
      <c r="H84" s="15"/>
    </row>
    <row r="85" spans="1:8" ht="13.5" customHeight="1" x14ac:dyDescent="0.25">
      <c r="A85" s="36" t="s">
        <v>7</v>
      </c>
      <c r="B85" s="35">
        <f>SUM(B79:B83)</f>
        <v>40792.149999999994</v>
      </c>
      <c r="C85" s="35">
        <f>SUM(C79:C83)</f>
        <v>20396.080000000002</v>
      </c>
      <c r="D85" s="6"/>
      <c r="E85" s="6"/>
      <c r="F85" s="10"/>
      <c r="G85" s="10"/>
      <c r="H85" s="11"/>
    </row>
    <row r="86" spans="1:8" ht="13.5" customHeight="1" x14ac:dyDescent="0.25">
      <c r="A86" s="15"/>
      <c r="B86" s="6"/>
      <c r="C86" s="6"/>
      <c r="D86" s="6"/>
      <c r="E86" s="6"/>
      <c r="F86" s="10"/>
      <c r="G86" s="10"/>
      <c r="H86" s="11"/>
    </row>
    <row r="87" spans="1:8" ht="13.5" customHeight="1" x14ac:dyDescent="0.2">
      <c r="A87" s="26" t="s">
        <v>3</v>
      </c>
      <c r="B87" s="25" t="s">
        <v>4</v>
      </c>
      <c r="C87" s="24" t="s">
        <v>5</v>
      </c>
      <c r="D87" s="24" t="s">
        <v>20</v>
      </c>
      <c r="E87" s="24" t="s">
        <v>17</v>
      </c>
      <c r="F87" s="24" t="s">
        <v>48</v>
      </c>
      <c r="G87" s="24" t="s">
        <v>47</v>
      </c>
      <c r="H87" s="26" t="s">
        <v>6</v>
      </c>
    </row>
    <row r="88" spans="1:8" ht="13.5" customHeight="1" x14ac:dyDescent="0.25">
      <c r="A88" s="9" t="s">
        <v>82</v>
      </c>
      <c r="B88" s="40"/>
      <c r="C88" s="40"/>
      <c r="D88" s="41"/>
      <c r="E88" s="6" t="s">
        <v>231</v>
      </c>
      <c r="F88" s="42"/>
      <c r="G88" s="42"/>
      <c r="H88" s="43"/>
    </row>
    <row r="89" spans="1:8" ht="13.5" customHeight="1" x14ac:dyDescent="0.25">
      <c r="A89" s="9" t="s">
        <v>142</v>
      </c>
      <c r="B89" s="40"/>
      <c r="C89" s="40"/>
      <c r="D89" s="41"/>
      <c r="E89" s="6"/>
      <c r="F89" s="42"/>
      <c r="G89" s="42"/>
      <c r="H89" s="43"/>
    </row>
    <row r="90" spans="1:8" ht="13.5" customHeight="1" x14ac:dyDescent="0.25">
      <c r="A90" s="9" t="s">
        <v>160</v>
      </c>
      <c r="B90" s="40"/>
      <c r="C90" s="40"/>
      <c r="D90" s="41"/>
      <c r="E90" s="6"/>
      <c r="F90" s="42"/>
      <c r="G90" s="42"/>
      <c r="H90" s="43"/>
    </row>
    <row r="91" spans="1:8" ht="13.5" customHeight="1" x14ac:dyDescent="0.25">
      <c r="A91" s="9"/>
      <c r="B91" s="40"/>
      <c r="C91" s="40"/>
      <c r="D91" s="44"/>
      <c r="E91" s="7"/>
      <c r="F91" s="10"/>
      <c r="G91" s="10"/>
      <c r="H91" s="15"/>
    </row>
    <row r="92" spans="1:8" ht="13.5" customHeight="1" x14ac:dyDescent="0.25">
      <c r="A92" s="36" t="s">
        <v>7</v>
      </c>
      <c r="B92" s="35">
        <f>SUM(B88:B90)</f>
        <v>0</v>
      </c>
      <c r="C92" s="35">
        <f>SUM(C88:C90)</f>
        <v>0</v>
      </c>
      <c r="D92" s="6"/>
      <c r="E92" s="6"/>
      <c r="F92" s="10"/>
      <c r="G92" s="10"/>
      <c r="H92" s="11"/>
    </row>
    <row r="93" spans="1:8" ht="13.5" customHeight="1" x14ac:dyDescent="0.25">
      <c r="A93" s="15"/>
      <c r="B93" s="6"/>
      <c r="C93" s="6"/>
      <c r="D93" s="6"/>
      <c r="E93" s="6"/>
      <c r="F93" s="10"/>
      <c r="G93" s="10"/>
      <c r="H93" s="11"/>
    </row>
    <row r="94" spans="1:8" ht="13.5" customHeight="1" x14ac:dyDescent="0.2">
      <c r="A94" s="26" t="s">
        <v>3</v>
      </c>
      <c r="B94" s="25" t="s">
        <v>4</v>
      </c>
      <c r="C94" s="24" t="s">
        <v>5</v>
      </c>
      <c r="D94" s="24" t="s">
        <v>20</v>
      </c>
      <c r="E94" s="24" t="s">
        <v>17</v>
      </c>
      <c r="F94" s="24" t="s">
        <v>48</v>
      </c>
      <c r="G94" s="24" t="s">
        <v>47</v>
      </c>
      <c r="H94" s="26" t="s">
        <v>6</v>
      </c>
    </row>
    <row r="95" spans="1:8" ht="13.5" customHeight="1" x14ac:dyDescent="0.25">
      <c r="A95" s="9" t="s">
        <v>69</v>
      </c>
      <c r="B95" s="40"/>
      <c r="C95" s="40"/>
      <c r="D95" s="41"/>
      <c r="E95" s="10" t="s">
        <v>125</v>
      </c>
      <c r="F95" s="42"/>
      <c r="G95" s="42"/>
      <c r="H95" s="43"/>
    </row>
    <row r="96" spans="1:8" ht="13.5" customHeight="1" x14ac:dyDescent="0.25">
      <c r="A96" s="9" t="s">
        <v>126</v>
      </c>
      <c r="B96" s="40"/>
      <c r="C96" s="40"/>
      <c r="D96" s="41"/>
      <c r="E96" s="10"/>
      <c r="F96" s="42"/>
      <c r="G96" s="42"/>
      <c r="H96" s="43"/>
    </row>
    <row r="97" spans="1:8" ht="13.5" customHeight="1" x14ac:dyDescent="0.25">
      <c r="A97" s="9" t="s">
        <v>161</v>
      </c>
      <c r="B97" s="40"/>
      <c r="C97" s="40"/>
      <c r="D97" s="41"/>
      <c r="E97" s="10"/>
      <c r="F97" s="42"/>
      <c r="G97" s="42"/>
      <c r="H97" s="43"/>
    </row>
    <row r="98" spans="1:8" ht="13.5" customHeight="1" x14ac:dyDescent="0.25">
      <c r="A98" s="9"/>
      <c r="B98" s="40"/>
      <c r="C98" s="40"/>
      <c r="D98" s="41"/>
      <c r="E98" s="7"/>
      <c r="F98" s="42"/>
      <c r="G98" s="42"/>
      <c r="H98" s="43"/>
    </row>
    <row r="99" spans="1:8" ht="13.5" customHeight="1" x14ac:dyDescent="0.25">
      <c r="A99" s="36" t="s">
        <v>7</v>
      </c>
      <c r="B99" s="35">
        <f>SUM(B95:B98)</f>
        <v>0</v>
      </c>
      <c r="C99" s="35">
        <f>SUM(C95:C98)</f>
        <v>0</v>
      </c>
      <c r="D99" s="6"/>
      <c r="E99" s="10"/>
      <c r="F99" s="42"/>
      <c r="G99" s="42"/>
      <c r="H99" s="43"/>
    </row>
    <row r="100" spans="1:8" ht="13.5" customHeight="1" x14ac:dyDescent="0.25">
      <c r="A100" s="15"/>
      <c r="B100" s="6"/>
      <c r="C100" s="6"/>
      <c r="D100" s="6"/>
      <c r="E100" s="6"/>
      <c r="F100" s="10"/>
      <c r="G100" s="10"/>
      <c r="H100" s="11"/>
    </row>
    <row r="101" spans="1:8" ht="13.5" customHeight="1" x14ac:dyDescent="0.2">
      <c r="A101" s="26" t="s">
        <v>3</v>
      </c>
      <c r="B101" s="25" t="s">
        <v>4</v>
      </c>
      <c r="C101" s="24" t="s">
        <v>5</v>
      </c>
      <c r="D101" s="24" t="s">
        <v>20</v>
      </c>
      <c r="E101" s="24" t="s">
        <v>17</v>
      </c>
      <c r="F101" s="24" t="s">
        <v>48</v>
      </c>
      <c r="G101" s="24" t="s">
        <v>47</v>
      </c>
      <c r="H101" s="26" t="s">
        <v>6</v>
      </c>
    </row>
    <row r="102" spans="1:8" ht="13.5" customHeight="1" x14ac:dyDescent="0.25">
      <c r="A102" s="9" t="s">
        <v>44</v>
      </c>
      <c r="B102" s="51">
        <v>34725.86</v>
      </c>
      <c r="C102" s="51">
        <v>17362.93</v>
      </c>
      <c r="D102" s="52">
        <v>44638</v>
      </c>
      <c r="E102" s="10" t="s">
        <v>107</v>
      </c>
      <c r="F102" s="49" t="s">
        <v>300</v>
      </c>
      <c r="G102" s="49" t="s">
        <v>301</v>
      </c>
      <c r="H102" s="70" t="s">
        <v>302</v>
      </c>
    </row>
    <row r="103" spans="1:8" ht="13.5" customHeight="1" x14ac:dyDescent="0.25">
      <c r="A103" s="9" t="s">
        <v>163</v>
      </c>
      <c r="B103" s="40"/>
      <c r="C103" s="40"/>
      <c r="D103" s="41"/>
      <c r="E103" s="7"/>
      <c r="F103" s="42"/>
      <c r="G103" s="42"/>
      <c r="H103" s="43"/>
    </row>
    <row r="104" spans="1:8" ht="13.5" customHeight="1" x14ac:dyDescent="0.25">
      <c r="A104" s="15" t="s">
        <v>162</v>
      </c>
      <c r="B104" s="40"/>
      <c r="C104" s="40"/>
      <c r="D104" s="41"/>
      <c r="E104" s="7"/>
      <c r="F104" s="42"/>
      <c r="G104" s="42"/>
      <c r="H104" s="43"/>
    </row>
    <row r="105" spans="1:8" ht="13.5" customHeight="1" x14ac:dyDescent="0.25">
      <c r="A105" s="15"/>
      <c r="B105" s="12"/>
      <c r="C105" s="13"/>
      <c r="D105" s="44"/>
      <c r="E105" s="6"/>
      <c r="F105" s="7"/>
      <c r="G105" s="7"/>
      <c r="H105" s="11"/>
    </row>
    <row r="106" spans="1:8" ht="13.5" customHeight="1" x14ac:dyDescent="0.25">
      <c r="A106" s="36" t="s">
        <v>7</v>
      </c>
      <c r="B106" s="45">
        <f>SUM(B102:B105)</f>
        <v>34725.86</v>
      </c>
      <c r="C106" s="45">
        <f>SUM(C102:C105)</f>
        <v>17362.93</v>
      </c>
      <c r="D106" s="6"/>
      <c r="E106" s="7"/>
      <c r="F106" s="7"/>
      <c r="G106" s="44"/>
      <c r="H106" s="11"/>
    </row>
    <row r="107" spans="1:8" ht="13.5" customHeight="1" x14ac:dyDescent="0.25">
      <c r="A107" s="15"/>
      <c r="B107" s="6"/>
      <c r="C107" s="6"/>
      <c r="D107" s="6"/>
      <c r="E107" s="10"/>
      <c r="F107" s="10"/>
      <c r="G107" s="23"/>
      <c r="H107" s="11"/>
    </row>
    <row r="108" spans="1:8" ht="13.5" customHeight="1" x14ac:dyDescent="0.2">
      <c r="A108" s="26" t="s">
        <v>3</v>
      </c>
      <c r="B108" s="25" t="s">
        <v>4</v>
      </c>
      <c r="C108" s="24" t="s">
        <v>5</v>
      </c>
      <c r="D108" s="24" t="s">
        <v>20</v>
      </c>
      <c r="E108" s="24" t="s">
        <v>17</v>
      </c>
      <c r="F108" s="24" t="s">
        <v>48</v>
      </c>
      <c r="G108" s="24" t="s">
        <v>47</v>
      </c>
      <c r="H108" s="26" t="s">
        <v>6</v>
      </c>
    </row>
    <row r="109" spans="1:8" ht="13.5" customHeight="1" x14ac:dyDescent="0.25">
      <c r="A109" s="9" t="s">
        <v>57</v>
      </c>
      <c r="B109" s="51">
        <v>823.34</v>
      </c>
      <c r="C109" s="51">
        <v>411.67</v>
      </c>
      <c r="D109" s="52">
        <v>44638</v>
      </c>
      <c r="E109" s="10" t="s">
        <v>493</v>
      </c>
      <c r="F109" s="49" t="s">
        <v>303</v>
      </c>
      <c r="G109" s="49" t="s">
        <v>304</v>
      </c>
      <c r="H109" s="70" t="s">
        <v>305</v>
      </c>
    </row>
    <row r="110" spans="1:8" ht="13.5" customHeight="1" x14ac:dyDescent="0.25">
      <c r="A110" s="9" t="s">
        <v>58</v>
      </c>
      <c r="B110" s="51">
        <v>8303.81</v>
      </c>
      <c r="C110" s="51">
        <v>4151.91</v>
      </c>
      <c r="D110" s="52">
        <v>44638</v>
      </c>
      <c r="E110" s="10" t="s">
        <v>493</v>
      </c>
      <c r="F110" s="49" t="s">
        <v>306</v>
      </c>
      <c r="G110" s="49" t="s">
        <v>307</v>
      </c>
      <c r="H110" s="70" t="s">
        <v>308</v>
      </c>
    </row>
    <row r="111" spans="1:8" ht="13.5" customHeight="1" x14ac:dyDescent="0.25">
      <c r="A111" s="15" t="s">
        <v>164</v>
      </c>
      <c r="B111" s="51">
        <v>3989.69</v>
      </c>
      <c r="C111" s="51">
        <v>1994.85</v>
      </c>
      <c r="D111" s="52">
        <v>44638</v>
      </c>
      <c r="E111" s="10" t="s">
        <v>493</v>
      </c>
      <c r="F111" s="49" t="s">
        <v>309</v>
      </c>
      <c r="G111" s="49" t="s">
        <v>310</v>
      </c>
      <c r="H111" s="70" t="s">
        <v>305</v>
      </c>
    </row>
    <row r="112" spans="1:8" ht="13.5" customHeight="1" x14ac:dyDescent="0.25">
      <c r="A112" s="67" t="s">
        <v>245</v>
      </c>
      <c r="B112" s="51">
        <v>189442.81</v>
      </c>
      <c r="C112" s="51">
        <v>94721.41</v>
      </c>
      <c r="D112" s="52">
        <v>44638</v>
      </c>
      <c r="E112" s="10" t="s">
        <v>493</v>
      </c>
      <c r="F112" s="49" t="s">
        <v>311</v>
      </c>
      <c r="G112" s="49" t="s">
        <v>312</v>
      </c>
      <c r="H112" s="70" t="s">
        <v>313</v>
      </c>
    </row>
    <row r="113" spans="1:8" ht="13.5" customHeight="1" x14ac:dyDescent="0.25">
      <c r="A113" s="15"/>
      <c r="B113" s="51">
        <v>830.92</v>
      </c>
      <c r="C113" s="51">
        <v>415.46</v>
      </c>
      <c r="D113" s="52">
        <v>44638</v>
      </c>
      <c r="E113" s="10" t="s">
        <v>493</v>
      </c>
      <c r="F113" s="49" t="s">
        <v>314</v>
      </c>
      <c r="G113" s="49" t="s">
        <v>315</v>
      </c>
      <c r="H113" s="70" t="s">
        <v>305</v>
      </c>
    </row>
    <row r="114" spans="1:8" ht="13.5" customHeight="1" x14ac:dyDescent="0.25">
      <c r="A114" s="15"/>
      <c r="B114" s="51">
        <v>7107.62</v>
      </c>
      <c r="C114" s="51">
        <v>3553.81</v>
      </c>
      <c r="D114" s="52">
        <v>44638</v>
      </c>
      <c r="E114" s="10" t="s">
        <v>493</v>
      </c>
      <c r="F114" s="49" t="s">
        <v>316</v>
      </c>
      <c r="G114" s="49" t="s">
        <v>317</v>
      </c>
      <c r="H114" s="70" t="s">
        <v>305</v>
      </c>
    </row>
    <row r="115" spans="1:8" ht="13.5" customHeight="1" x14ac:dyDescent="0.25">
      <c r="A115" s="15"/>
      <c r="B115" s="40"/>
      <c r="C115" s="40"/>
      <c r="D115" s="41"/>
      <c r="E115" s="66" t="s">
        <v>494</v>
      </c>
      <c r="F115" s="42"/>
      <c r="G115" s="42"/>
      <c r="H115" s="43"/>
    </row>
    <row r="116" spans="1:8" ht="13.5" customHeight="1" x14ac:dyDescent="0.25">
      <c r="A116" s="36" t="s">
        <v>7</v>
      </c>
      <c r="B116" s="45">
        <f>SUM(B109:B114)</f>
        <v>210498.19</v>
      </c>
      <c r="C116" s="45">
        <f>SUM(C109:C114)</f>
        <v>105249.11</v>
      </c>
      <c r="D116" s="6"/>
      <c r="E116" s="10"/>
      <c r="F116" s="42"/>
      <c r="G116" s="42"/>
      <c r="H116" s="43"/>
    </row>
    <row r="117" spans="1:8" ht="13.5" customHeight="1" x14ac:dyDescent="0.25">
      <c r="A117" s="15"/>
      <c r="B117" s="6"/>
      <c r="C117" s="6"/>
      <c r="D117" s="6"/>
      <c r="E117" s="10"/>
      <c r="F117" s="10"/>
      <c r="G117" s="23"/>
      <c r="H117" s="11"/>
    </row>
    <row r="118" spans="1:8" ht="13.5" customHeight="1" x14ac:dyDescent="0.2">
      <c r="A118" s="26" t="s">
        <v>3</v>
      </c>
      <c r="B118" s="25" t="s">
        <v>4</v>
      </c>
      <c r="C118" s="24" t="s">
        <v>5</v>
      </c>
      <c r="D118" s="24" t="s">
        <v>20</v>
      </c>
      <c r="E118" s="24" t="s">
        <v>17</v>
      </c>
      <c r="F118" s="24" t="s">
        <v>48</v>
      </c>
      <c r="G118" s="24" t="s">
        <v>47</v>
      </c>
      <c r="H118" s="26" t="s">
        <v>6</v>
      </c>
    </row>
    <row r="119" spans="1:8" ht="13.5" customHeight="1" x14ac:dyDescent="0.25">
      <c r="A119" s="9" t="s">
        <v>9</v>
      </c>
      <c r="B119" s="40"/>
      <c r="C119" s="40"/>
      <c r="D119" s="41"/>
      <c r="E119" s="6" t="s">
        <v>108</v>
      </c>
      <c r="F119" s="42"/>
      <c r="G119" s="42"/>
      <c r="H119" s="43"/>
    </row>
    <row r="120" spans="1:8" ht="13.5" customHeight="1" x14ac:dyDescent="0.25">
      <c r="A120" s="9" t="s">
        <v>10</v>
      </c>
      <c r="B120" s="40"/>
      <c r="C120" s="40"/>
      <c r="D120" s="41"/>
      <c r="E120" s="6"/>
      <c r="F120" s="42"/>
      <c r="G120" s="42"/>
      <c r="H120" s="43"/>
    </row>
    <row r="121" spans="1:8" ht="13.5" customHeight="1" x14ac:dyDescent="0.25">
      <c r="A121" s="15" t="s">
        <v>165</v>
      </c>
      <c r="B121" s="40"/>
      <c r="C121" s="40"/>
      <c r="D121" s="41"/>
      <c r="E121" s="6"/>
      <c r="F121" s="42"/>
      <c r="G121" s="42"/>
      <c r="H121" s="43"/>
    </row>
    <row r="122" spans="1:8" ht="13.5" customHeight="1" x14ac:dyDescent="0.25">
      <c r="A122" s="15"/>
      <c r="B122" s="6"/>
      <c r="C122" s="13"/>
      <c r="D122" s="6"/>
      <c r="E122" s="6"/>
      <c r="F122" s="10"/>
      <c r="G122" s="10"/>
      <c r="H122" s="15"/>
    </row>
    <row r="123" spans="1:8" ht="13.5" customHeight="1" x14ac:dyDescent="0.25">
      <c r="A123" s="36" t="s">
        <v>7</v>
      </c>
      <c r="B123" s="35">
        <f>SUM(B119:B121)</f>
        <v>0</v>
      </c>
      <c r="C123" s="35">
        <f>SUM(C119:C121)</f>
        <v>0</v>
      </c>
      <c r="D123" s="6"/>
      <c r="E123" s="6"/>
      <c r="F123" s="10"/>
      <c r="G123" s="10"/>
      <c r="H123" s="11"/>
    </row>
    <row r="124" spans="1:8" ht="13.5" customHeight="1" x14ac:dyDescent="0.25">
      <c r="A124" s="15"/>
      <c r="B124" s="6"/>
      <c r="C124" s="6"/>
      <c r="D124" s="6"/>
      <c r="E124" s="6"/>
      <c r="F124" s="10"/>
      <c r="G124" s="10"/>
      <c r="H124" s="11"/>
    </row>
    <row r="125" spans="1:8" ht="13.5" customHeight="1" x14ac:dyDescent="0.2">
      <c r="A125" s="26" t="s">
        <v>3</v>
      </c>
      <c r="B125" s="25" t="s">
        <v>4</v>
      </c>
      <c r="C125" s="24" t="s">
        <v>5</v>
      </c>
      <c r="D125" s="24" t="s">
        <v>20</v>
      </c>
      <c r="E125" s="24" t="s">
        <v>17</v>
      </c>
      <c r="F125" s="24" t="s">
        <v>48</v>
      </c>
      <c r="G125" s="24" t="s">
        <v>47</v>
      </c>
      <c r="H125" s="26" t="s">
        <v>6</v>
      </c>
    </row>
    <row r="126" spans="1:8" ht="13.5" customHeight="1" x14ac:dyDescent="0.25">
      <c r="A126" s="9" t="s">
        <v>83</v>
      </c>
      <c r="B126" s="53"/>
      <c r="C126" s="53"/>
      <c r="D126" s="52"/>
      <c r="E126" s="6" t="s">
        <v>220</v>
      </c>
      <c r="F126" s="59"/>
      <c r="G126" s="59"/>
      <c r="H126" s="60"/>
    </row>
    <row r="127" spans="1:8" ht="13.5" customHeight="1" x14ac:dyDescent="0.25">
      <c r="A127" s="15" t="s">
        <v>167</v>
      </c>
      <c r="B127" s="53"/>
      <c r="C127" s="53"/>
      <c r="D127" s="52"/>
      <c r="E127" s="6"/>
      <c r="F127" s="59"/>
      <c r="G127" s="59"/>
      <c r="H127" s="60"/>
    </row>
    <row r="128" spans="1:8" ht="13.5" customHeight="1" x14ac:dyDescent="0.25">
      <c r="A128" s="15" t="s">
        <v>166</v>
      </c>
      <c r="B128" s="12"/>
      <c r="C128" s="13"/>
      <c r="D128" s="52"/>
      <c r="E128" s="6"/>
      <c r="F128" s="7"/>
      <c r="G128" s="7"/>
      <c r="H128" s="11"/>
    </row>
    <row r="129" spans="1:8" ht="13.5" customHeight="1" x14ac:dyDescent="0.25">
      <c r="A129" s="15"/>
      <c r="B129" s="12"/>
      <c r="C129" s="13"/>
      <c r="D129" s="44"/>
      <c r="E129" s="7"/>
      <c r="F129" s="7"/>
      <c r="G129" s="7"/>
      <c r="H129" s="11"/>
    </row>
    <row r="130" spans="1:8" ht="13.5" customHeight="1" x14ac:dyDescent="0.25">
      <c r="A130" s="36" t="s">
        <v>7</v>
      </c>
      <c r="B130" s="45">
        <f>SUM(B126:B129)</f>
        <v>0</v>
      </c>
      <c r="C130" s="45">
        <f>SUM(C126:C129)</f>
        <v>0</v>
      </c>
      <c r="D130" s="6"/>
      <c r="E130" s="7"/>
      <c r="F130" s="7"/>
      <c r="G130" s="7"/>
      <c r="H130" s="11"/>
    </row>
    <row r="131" spans="1:8" ht="13.5" customHeight="1" x14ac:dyDescent="0.25">
      <c r="A131" s="15"/>
      <c r="B131" s="6"/>
      <c r="C131" s="6"/>
      <c r="D131" s="6"/>
      <c r="E131" s="6"/>
      <c r="F131" s="10"/>
      <c r="G131" s="10"/>
      <c r="H131" s="11"/>
    </row>
    <row r="132" spans="1:8" ht="13.5" customHeight="1" x14ac:dyDescent="0.2">
      <c r="A132" s="26" t="s">
        <v>3</v>
      </c>
      <c r="B132" s="25" t="s">
        <v>4</v>
      </c>
      <c r="C132" s="24" t="s">
        <v>5</v>
      </c>
      <c r="D132" s="24" t="s">
        <v>20</v>
      </c>
      <c r="E132" s="24" t="s">
        <v>17</v>
      </c>
      <c r="F132" s="24" t="s">
        <v>48</v>
      </c>
      <c r="G132" s="24" t="s">
        <v>47</v>
      </c>
      <c r="H132" s="26" t="s">
        <v>6</v>
      </c>
    </row>
    <row r="133" spans="1:8" ht="13.5" customHeight="1" x14ac:dyDescent="0.25">
      <c r="A133" s="9" t="s">
        <v>480</v>
      </c>
      <c r="B133" s="53">
        <v>11808.96</v>
      </c>
      <c r="C133" s="53">
        <v>5904.48</v>
      </c>
      <c r="D133" s="52">
        <v>44638</v>
      </c>
      <c r="E133" s="6" t="s">
        <v>486</v>
      </c>
      <c r="F133" s="59" t="s">
        <v>481</v>
      </c>
      <c r="G133" s="59" t="s">
        <v>482</v>
      </c>
      <c r="H133" s="60" t="s">
        <v>483</v>
      </c>
    </row>
    <row r="134" spans="1:8" ht="13.5" customHeight="1" x14ac:dyDescent="0.25">
      <c r="A134" s="15" t="s">
        <v>484</v>
      </c>
      <c r="B134" s="53"/>
      <c r="C134" s="53"/>
      <c r="D134" s="52"/>
      <c r="E134" s="6"/>
      <c r="F134" s="59"/>
      <c r="G134" s="59"/>
      <c r="H134" s="60"/>
    </row>
    <row r="135" spans="1:8" ht="13.5" customHeight="1" x14ac:dyDescent="0.25">
      <c r="A135" s="15" t="s">
        <v>485</v>
      </c>
      <c r="B135" s="12"/>
      <c r="C135" s="13"/>
      <c r="D135" s="52"/>
      <c r="E135" s="6"/>
      <c r="F135" s="7"/>
      <c r="G135" s="7"/>
      <c r="H135" s="11"/>
    </row>
    <row r="136" spans="1:8" ht="13.5" customHeight="1" x14ac:dyDescent="0.25">
      <c r="A136" s="15"/>
      <c r="B136" s="12"/>
      <c r="C136" s="13"/>
      <c r="D136" s="44"/>
      <c r="E136" s="7"/>
      <c r="F136" s="7"/>
      <c r="G136" s="7"/>
      <c r="H136" s="11"/>
    </row>
    <row r="137" spans="1:8" ht="13.5" customHeight="1" x14ac:dyDescent="0.25">
      <c r="A137" s="36" t="s">
        <v>7</v>
      </c>
      <c r="B137" s="45">
        <f>SUM(B133:B136)</f>
        <v>11808.96</v>
      </c>
      <c r="C137" s="45">
        <f>SUM(C133:C136)</f>
        <v>5904.48</v>
      </c>
      <c r="D137" s="6"/>
      <c r="E137" s="7"/>
      <c r="F137" s="7"/>
      <c r="G137" s="7"/>
      <c r="H137" s="11"/>
    </row>
    <row r="138" spans="1:8" ht="13.5" customHeight="1" x14ac:dyDescent="0.25">
      <c r="A138" s="15"/>
      <c r="B138" s="6"/>
      <c r="C138" s="6"/>
      <c r="D138" s="6"/>
      <c r="E138" s="6"/>
      <c r="F138" s="10"/>
      <c r="G138" s="10"/>
      <c r="H138" s="11"/>
    </row>
    <row r="139" spans="1:8" ht="13.5" customHeight="1" x14ac:dyDescent="0.2">
      <c r="A139" s="26" t="s">
        <v>3</v>
      </c>
      <c r="B139" s="25" t="s">
        <v>4</v>
      </c>
      <c r="C139" s="24" t="s">
        <v>5</v>
      </c>
      <c r="D139" s="24" t="s">
        <v>20</v>
      </c>
      <c r="E139" s="24" t="s">
        <v>17</v>
      </c>
      <c r="F139" s="24" t="s">
        <v>48</v>
      </c>
      <c r="G139" s="24" t="s">
        <v>47</v>
      </c>
      <c r="H139" s="26" t="s">
        <v>6</v>
      </c>
    </row>
    <row r="140" spans="1:8" ht="13.5" customHeight="1" x14ac:dyDescent="0.25">
      <c r="A140" s="9" t="s">
        <v>214</v>
      </c>
      <c r="B140" s="51">
        <v>822.52</v>
      </c>
      <c r="C140" s="51">
        <v>411.26</v>
      </c>
      <c r="D140" s="52">
        <v>44638</v>
      </c>
      <c r="E140" s="10" t="s">
        <v>215</v>
      </c>
      <c r="F140" s="49" t="s">
        <v>318</v>
      </c>
      <c r="G140" s="49" t="s">
        <v>319</v>
      </c>
      <c r="H140" s="70" t="s">
        <v>320</v>
      </c>
    </row>
    <row r="141" spans="1:8" ht="13.5" customHeight="1" x14ac:dyDescent="0.25">
      <c r="A141" s="9" t="s">
        <v>216</v>
      </c>
      <c r="B141" s="51">
        <v>3910.42</v>
      </c>
      <c r="C141" s="51">
        <v>1955.21</v>
      </c>
      <c r="D141" s="52">
        <v>44638</v>
      </c>
      <c r="E141" s="10" t="s">
        <v>215</v>
      </c>
      <c r="F141" s="49" t="s">
        <v>321</v>
      </c>
      <c r="G141" s="49" t="s">
        <v>322</v>
      </c>
      <c r="H141" s="70" t="s">
        <v>323</v>
      </c>
    </row>
    <row r="142" spans="1:8" ht="13.5" customHeight="1" x14ac:dyDescent="0.25">
      <c r="A142" s="9" t="s">
        <v>236</v>
      </c>
      <c r="B142" s="51">
        <v>27339.06</v>
      </c>
      <c r="C142" s="51">
        <v>13669.53</v>
      </c>
      <c r="D142" s="52">
        <v>44638</v>
      </c>
      <c r="E142" s="10" t="s">
        <v>215</v>
      </c>
      <c r="F142" s="49" t="s">
        <v>324</v>
      </c>
      <c r="G142" s="49" t="s">
        <v>325</v>
      </c>
      <c r="H142" s="70" t="s">
        <v>326</v>
      </c>
    </row>
    <row r="143" spans="1:8" ht="13.5" customHeight="1" x14ac:dyDescent="0.25">
      <c r="A143" s="9"/>
      <c r="B143" s="51">
        <v>2369.1799999999998</v>
      </c>
      <c r="C143" s="51">
        <v>1184.5899999999999</v>
      </c>
      <c r="D143" s="52">
        <v>44638</v>
      </c>
      <c r="E143" s="10" t="s">
        <v>215</v>
      </c>
      <c r="F143" s="49" t="s">
        <v>327</v>
      </c>
      <c r="G143" s="49" t="s">
        <v>328</v>
      </c>
      <c r="H143" s="70" t="s">
        <v>329</v>
      </c>
    </row>
    <row r="144" spans="1:8" ht="13.5" customHeight="1" x14ac:dyDescent="0.25">
      <c r="A144" s="9"/>
      <c r="B144" s="51">
        <v>830.92</v>
      </c>
      <c r="C144" s="51">
        <v>415.46</v>
      </c>
      <c r="D144" s="52">
        <v>44638</v>
      </c>
      <c r="E144" s="10" t="s">
        <v>215</v>
      </c>
      <c r="F144" s="49" t="s">
        <v>330</v>
      </c>
      <c r="G144" s="49" t="s">
        <v>331</v>
      </c>
      <c r="H144" s="70" t="s">
        <v>332</v>
      </c>
    </row>
    <row r="145" spans="1:8" ht="13.5" customHeight="1" x14ac:dyDescent="0.25">
      <c r="A145" s="9"/>
      <c r="B145" s="51">
        <v>2289.4699999999998</v>
      </c>
      <c r="C145" s="51">
        <v>1144.74</v>
      </c>
      <c r="D145" s="52">
        <v>44638</v>
      </c>
      <c r="E145" s="10" t="s">
        <v>215</v>
      </c>
      <c r="F145" s="49" t="s">
        <v>333</v>
      </c>
      <c r="G145" s="49" t="s">
        <v>334</v>
      </c>
      <c r="H145" s="70" t="s">
        <v>335</v>
      </c>
    </row>
    <row r="146" spans="1:8" ht="13.5" customHeight="1" x14ac:dyDescent="0.25">
      <c r="A146" s="9"/>
      <c r="B146" s="51"/>
      <c r="C146" s="51"/>
      <c r="D146" s="52"/>
      <c r="E146" s="10"/>
      <c r="F146" s="49"/>
      <c r="G146" s="49"/>
      <c r="H146" s="50"/>
    </row>
    <row r="147" spans="1:8" ht="13.5" customHeight="1" x14ac:dyDescent="0.25">
      <c r="A147" s="36" t="s">
        <v>7</v>
      </c>
      <c r="B147" s="45">
        <f>SUM(B140:B145)</f>
        <v>37561.57</v>
      </c>
      <c r="C147" s="35">
        <f>SUM(C140:C145)</f>
        <v>18780.79</v>
      </c>
      <c r="D147" s="6"/>
      <c r="E147" s="44"/>
      <c r="F147" s="23"/>
      <c r="G147" s="7"/>
      <c r="H147" s="9"/>
    </row>
    <row r="148" spans="1:8" ht="13.5" customHeight="1" x14ac:dyDescent="0.25">
      <c r="A148" s="15"/>
      <c r="B148" s="6"/>
      <c r="C148" s="6"/>
      <c r="D148" s="6"/>
      <c r="E148" s="6"/>
      <c r="F148" s="10"/>
      <c r="G148" s="10"/>
      <c r="H148" s="11"/>
    </row>
    <row r="149" spans="1:8" ht="13.5" customHeight="1" x14ac:dyDescent="0.2">
      <c r="A149" s="26" t="s">
        <v>3</v>
      </c>
      <c r="B149" s="25" t="s">
        <v>4</v>
      </c>
      <c r="C149" s="24" t="s">
        <v>5</v>
      </c>
      <c r="D149" s="24" t="s">
        <v>20</v>
      </c>
      <c r="E149" s="24" t="s">
        <v>17</v>
      </c>
      <c r="F149" s="24" t="s">
        <v>48</v>
      </c>
      <c r="G149" s="24" t="s">
        <v>47</v>
      </c>
      <c r="H149" s="26" t="s">
        <v>6</v>
      </c>
    </row>
    <row r="150" spans="1:8" ht="13.5" customHeight="1" x14ac:dyDescent="0.25">
      <c r="A150" s="9" t="s">
        <v>84</v>
      </c>
      <c r="B150" s="40"/>
      <c r="C150" s="40"/>
      <c r="D150" s="41"/>
      <c r="E150" s="10" t="s">
        <v>227</v>
      </c>
      <c r="F150" s="42"/>
      <c r="G150" s="42"/>
      <c r="H150" s="43"/>
    </row>
    <row r="151" spans="1:8" ht="13.5" customHeight="1" x14ac:dyDescent="0.25">
      <c r="A151" s="9" t="s">
        <v>168</v>
      </c>
      <c r="B151" s="40"/>
      <c r="C151" s="40"/>
      <c r="D151" s="41"/>
      <c r="E151" s="7"/>
      <c r="F151" s="42"/>
      <c r="G151" s="42"/>
      <c r="H151" s="43"/>
    </row>
    <row r="152" spans="1:8" ht="13.5" customHeight="1" x14ac:dyDescent="0.25">
      <c r="A152" s="9" t="s">
        <v>169</v>
      </c>
      <c r="B152" s="12"/>
      <c r="C152" s="13"/>
      <c r="D152" s="44"/>
      <c r="E152" s="47"/>
      <c r="F152" s="7"/>
      <c r="G152" s="7"/>
      <c r="H152" s="9"/>
    </row>
    <row r="153" spans="1:8" ht="13.5" customHeight="1" x14ac:dyDescent="0.25">
      <c r="A153" s="36" t="s">
        <v>7</v>
      </c>
      <c r="B153" s="35">
        <f>SUM(B150:B151)</f>
        <v>0</v>
      </c>
      <c r="C153" s="35">
        <f>SUM(C150:C151)</f>
        <v>0</v>
      </c>
      <c r="D153" s="6"/>
      <c r="E153" s="6"/>
      <c r="F153" s="7"/>
      <c r="G153" s="7"/>
      <c r="H153" s="14"/>
    </row>
    <row r="154" spans="1:8" ht="13.5" customHeight="1" x14ac:dyDescent="0.25">
      <c r="A154" s="15"/>
      <c r="B154" s="6"/>
      <c r="C154" s="6"/>
      <c r="D154" s="6"/>
      <c r="E154" s="6"/>
      <c r="F154" s="10"/>
      <c r="G154" s="10"/>
      <c r="H154" s="11"/>
    </row>
    <row r="155" spans="1:8" ht="13.5" customHeight="1" x14ac:dyDescent="0.2">
      <c r="A155" s="26" t="s">
        <v>3</v>
      </c>
      <c r="B155" s="25" t="s">
        <v>4</v>
      </c>
      <c r="C155" s="24" t="s">
        <v>5</v>
      </c>
      <c r="D155" s="24" t="s">
        <v>20</v>
      </c>
      <c r="E155" s="24" t="s">
        <v>17</v>
      </c>
      <c r="F155" s="24" t="s">
        <v>48</v>
      </c>
      <c r="G155" s="24" t="s">
        <v>47</v>
      </c>
      <c r="H155" s="26" t="s">
        <v>6</v>
      </c>
    </row>
    <row r="156" spans="1:8" ht="13.5" customHeight="1" x14ac:dyDescent="0.25">
      <c r="A156" s="9" t="s">
        <v>70</v>
      </c>
      <c r="B156" s="40"/>
      <c r="C156" s="40"/>
      <c r="D156" s="41"/>
      <c r="E156" s="10" t="s">
        <v>222</v>
      </c>
      <c r="F156" s="42"/>
      <c r="G156" s="42"/>
      <c r="H156" s="43"/>
    </row>
    <row r="157" spans="1:8" ht="13.5" customHeight="1" x14ac:dyDescent="0.25">
      <c r="A157" s="9" t="s">
        <v>170</v>
      </c>
      <c r="B157" s="40"/>
      <c r="C157" s="40"/>
      <c r="D157" s="41"/>
      <c r="E157" s="10"/>
      <c r="F157" s="42"/>
      <c r="G157" s="42"/>
      <c r="H157" s="43"/>
    </row>
    <row r="158" spans="1:8" ht="13.5" customHeight="1" x14ac:dyDescent="0.25">
      <c r="A158" s="9" t="s">
        <v>171</v>
      </c>
      <c r="B158" s="40"/>
      <c r="C158" s="40"/>
      <c r="D158" s="41"/>
      <c r="E158" s="10"/>
      <c r="F158" s="42"/>
      <c r="G158" s="42"/>
      <c r="H158" s="43"/>
    </row>
    <row r="159" spans="1:8" ht="13.5" customHeight="1" x14ac:dyDescent="0.25">
      <c r="A159" s="9"/>
      <c r="B159" s="12"/>
      <c r="C159" s="13"/>
      <c r="D159" s="44"/>
      <c r="E159" s="10"/>
      <c r="F159" s="7"/>
      <c r="G159" s="7"/>
      <c r="H159" s="9"/>
    </row>
    <row r="160" spans="1:8" ht="13.5" customHeight="1" x14ac:dyDescent="0.25">
      <c r="A160" s="36" t="s">
        <v>7</v>
      </c>
      <c r="B160" s="35">
        <f>SUM(B156:B159)</f>
        <v>0</v>
      </c>
      <c r="C160" s="35">
        <f>SUM(C156:C159)</f>
        <v>0</v>
      </c>
      <c r="D160" s="6"/>
      <c r="E160" s="7"/>
      <c r="F160" s="7"/>
      <c r="G160" s="7"/>
      <c r="H160" s="14"/>
    </row>
    <row r="161" spans="1:8" ht="13.5" customHeight="1" x14ac:dyDescent="0.25">
      <c r="A161" s="15"/>
      <c r="B161" s="6"/>
      <c r="C161" s="6"/>
      <c r="D161" s="6"/>
      <c r="E161" s="6"/>
      <c r="F161" s="10"/>
      <c r="G161" s="10"/>
      <c r="H161" s="11"/>
    </row>
    <row r="162" spans="1:8" ht="13.5" customHeight="1" x14ac:dyDescent="0.2">
      <c r="A162" s="26" t="s">
        <v>3</v>
      </c>
      <c r="B162" s="25" t="s">
        <v>4</v>
      </c>
      <c r="C162" s="24" t="s">
        <v>5</v>
      </c>
      <c r="D162" s="24" t="s">
        <v>20</v>
      </c>
      <c r="E162" s="24" t="s">
        <v>17</v>
      </c>
      <c r="F162" s="24" t="s">
        <v>48</v>
      </c>
      <c r="G162" s="24" t="s">
        <v>47</v>
      </c>
      <c r="H162" s="26" t="s">
        <v>6</v>
      </c>
    </row>
    <row r="163" spans="1:8" ht="13.5" customHeight="1" x14ac:dyDescent="0.25">
      <c r="A163" s="9" t="s">
        <v>25</v>
      </c>
      <c r="B163" s="51">
        <v>798.08</v>
      </c>
      <c r="C163" s="51">
        <v>399.04</v>
      </c>
      <c r="D163" s="52">
        <v>44638</v>
      </c>
      <c r="E163" s="10" t="s">
        <v>109</v>
      </c>
      <c r="F163" s="49" t="s">
        <v>336</v>
      </c>
      <c r="G163" s="49" t="s">
        <v>337</v>
      </c>
      <c r="H163" s="70" t="s">
        <v>258</v>
      </c>
    </row>
    <row r="164" spans="1:8" ht="13.5" customHeight="1" x14ac:dyDescent="0.25">
      <c r="A164" s="9" t="s">
        <v>26</v>
      </c>
      <c r="B164" s="51"/>
      <c r="C164" s="51"/>
      <c r="D164" s="52"/>
      <c r="E164" s="10"/>
      <c r="F164" s="49"/>
      <c r="G164" s="49"/>
      <c r="H164" s="50"/>
    </row>
    <row r="165" spans="1:8" ht="13.5" customHeight="1" x14ac:dyDescent="0.25">
      <c r="A165" s="9" t="s">
        <v>172</v>
      </c>
      <c r="B165" s="40"/>
      <c r="C165" s="40"/>
      <c r="D165" s="52"/>
      <c r="E165" s="47"/>
      <c r="F165" s="42"/>
      <c r="G165" s="42"/>
      <c r="H165" s="43"/>
    </row>
    <row r="166" spans="1:8" ht="13.5" customHeight="1" x14ac:dyDescent="0.25">
      <c r="A166" s="9"/>
      <c r="B166" s="12"/>
      <c r="C166" s="13"/>
      <c r="D166" s="44"/>
      <c r="E166" s="47"/>
      <c r="F166" s="7"/>
      <c r="G166" s="7"/>
      <c r="H166" s="9"/>
    </row>
    <row r="167" spans="1:8" ht="13.5" customHeight="1" x14ac:dyDescent="0.25">
      <c r="A167" s="36" t="s">
        <v>7</v>
      </c>
      <c r="B167" s="35">
        <f>SUM(B163:B165)</f>
        <v>798.08</v>
      </c>
      <c r="C167" s="35">
        <f>SUM(C163:C165)</f>
        <v>399.04</v>
      </c>
      <c r="D167" s="6"/>
      <c r="E167" s="6"/>
      <c r="F167" s="7"/>
      <c r="G167" s="7"/>
      <c r="H167" s="14"/>
    </row>
    <row r="168" spans="1:8" ht="13.5" customHeight="1" x14ac:dyDescent="0.25">
      <c r="A168" s="15"/>
      <c r="B168" s="6"/>
      <c r="C168" s="6"/>
      <c r="D168" s="6"/>
      <c r="E168" s="6"/>
      <c r="F168" s="10"/>
      <c r="G168" s="10"/>
      <c r="H168" s="11"/>
    </row>
    <row r="169" spans="1:8" ht="13.5" customHeight="1" x14ac:dyDescent="0.2">
      <c r="A169" s="26" t="s">
        <v>3</v>
      </c>
      <c r="B169" s="25" t="s">
        <v>4</v>
      </c>
      <c r="C169" s="24" t="s">
        <v>5</v>
      </c>
      <c r="D169" s="24" t="s">
        <v>20</v>
      </c>
      <c r="E169" s="24" t="s">
        <v>17</v>
      </c>
      <c r="F169" s="24" t="s">
        <v>48</v>
      </c>
      <c r="G169" s="24" t="s">
        <v>47</v>
      </c>
      <c r="H169" s="26" t="s">
        <v>6</v>
      </c>
    </row>
    <row r="170" spans="1:8" ht="13.5" customHeight="1" x14ac:dyDescent="0.25">
      <c r="A170" s="9" t="s">
        <v>52</v>
      </c>
      <c r="B170" s="40"/>
      <c r="C170" s="40"/>
      <c r="D170" s="41"/>
      <c r="E170" s="47" t="s">
        <v>103</v>
      </c>
      <c r="F170" s="42"/>
      <c r="G170" s="42"/>
      <c r="H170" s="43"/>
    </row>
    <row r="171" spans="1:8" ht="13.5" customHeight="1" x14ac:dyDescent="0.25">
      <c r="A171" s="9" t="s">
        <v>56</v>
      </c>
      <c r="B171" s="40"/>
      <c r="C171" s="40"/>
      <c r="D171" s="41"/>
      <c r="E171" s="47"/>
      <c r="F171" s="42"/>
      <c r="G171" s="42"/>
      <c r="H171" s="43"/>
    </row>
    <row r="172" spans="1:8" ht="13.5" customHeight="1" x14ac:dyDescent="0.25">
      <c r="A172" s="9" t="s">
        <v>219</v>
      </c>
      <c r="B172" s="40"/>
      <c r="C172" s="40"/>
      <c r="D172" s="41"/>
      <c r="E172" s="10"/>
      <c r="F172" s="42"/>
      <c r="G172" s="42"/>
      <c r="H172" s="43"/>
    </row>
    <row r="173" spans="1:8" ht="13.5" customHeight="1" x14ac:dyDescent="0.25">
      <c r="A173" s="9"/>
      <c r="B173" s="40"/>
      <c r="C173" s="40"/>
      <c r="D173" s="41"/>
      <c r="E173" s="10"/>
      <c r="F173" s="42"/>
      <c r="G173" s="42"/>
      <c r="H173" s="43"/>
    </row>
    <row r="174" spans="1:8" ht="13.5" customHeight="1" x14ac:dyDescent="0.25">
      <c r="A174" s="34" t="s">
        <v>7</v>
      </c>
      <c r="B174" s="35">
        <f>SUM(B170:B172)</f>
        <v>0</v>
      </c>
      <c r="C174" s="35">
        <f>SUM(C170:C172)</f>
        <v>0</v>
      </c>
      <c r="D174" s="6"/>
      <c r="E174" s="6"/>
      <c r="F174" s="7"/>
      <c r="G174" s="7"/>
      <c r="H174" s="14"/>
    </row>
    <row r="175" spans="1:8" ht="13.5" customHeight="1" x14ac:dyDescent="0.25">
      <c r="A175" s="15"/>
      <c r="B175" s="6"/>
      <c r="C175" s="6"/>
      <c r="D175" s="6"/>
      <c r="E175" s="6"/>
      <c r="F175" s="10"/>
      <c r="G175" s="10"/>
      <c r="H175" s="11"/>
    </row>
    <row r="176" spans="1:8" ht="13.5" customHeight="1" x14ac:dyDescent="0.2">
      <c r="A176" s="26" t="s">
        <v>3</v>
      </c>
      <c r="B176" s="25" t="s">
        <v>4</v>
      </c>
      <c r="C176" s="24" t="s">
        <v>5</v>
      </c>
      <c r="D176" s="24" t="s">
        <v>20</v>
      </c>
      <c r="E176" s="24" t="s">
        <v>17</v>
      </c>
      <c r="F176" s="24" t="s">
        <v>48</v>
      </c>
      <c r="G176" s="24" t="s">
        <v>47</v>
      </c>
      <c r="H176" s="26" t="s">
        <v>6</v>
      </c>
    </row>
    <row r="177" spans="1:9" ht="13.5" customHeight="1" x14ac:dyDescent="0.25">
      <c r="A177" s="9" t="s">
        <v>111</v>
      </c>
      <c r="B177" s="40"/>
      <c r="C177" s="40"/>
      <c r="D177" s="41"/>
      <c r="E177" s="47" t="s">
        <v>110</v>
      </c>
      <c r="F177" s="42"/>
      <c r="G177" s="42"/>
      <c r="H177" s="43"/>
    </row>
    <row r="178" spans="1:9" ht="13.5" customHeight="1" x14ac:dyDescent="0.25">
      <c r="A178" s="9" t="s">
        <v>53</v>
      </c>
      <c r="B178" s="40"/>
      <c r="C178" s="40"/>
      <c r="D178" s="52"/>
      <c r="E178" s="47"/>
      <c r="F178" s="42"/>
      <c r="G178" s="42"/>
      <c r="H178" s="43"/>
      <c r="I178" s="6"/>
    </row>
    <row r="179" spans="1:9" ht="13.5" customHeight="1" x14ac:dyDescent="0.25">
      <c r="A179" s="9" t="s">
        <v>173</v>
      </c>
      <c r="B179" s="51"/>
      <c r="C179" s="51"/>
      <c r="D179" s="52"/>
      <c r="E179" s="47"/>
      <c r="F179" s="49"/>
      <c r="G179" s="49"/>
      <c r="H179" s="50"/>
      <c r="I179" s="27"/>
    </row>
    <row r="180" spans="1:9" ht="13.5" customHeight="1" x14ac:dyDescent="0.25">
      <c r="A180" s="9"/>
      <c r="B180" s="51"/>
      <c r="C180" s="51"/>
      <c r="D180" s="52"/>
      <c r="E180" s="47"/>
      <c r="F180" s="49"/>
      <c r="G180" s="49"/>
      <c r="H180" s="50"/>
      <c r="I180" s="27"/>
    </row>
    <row r="181" spans="1:9" ht="13.5" customHeight="1" x14ac:dyDescent="0.25">
      <c r="A181" s="34" t="s">
        <v>7</v>
      </c>
      <c r="B181" s="35">
        <f>SUM(B177:B179)</f>
        <v>0</v>
      </c>
      <c r="C181" s="35">
        <f>SUM(C177:C179)</f>
        <v>0</v>
      </c>
      <c r="D181" s="6"/>
      <c r="E181" s="6"/>
      <c r="F181" s="7"/>
      <c r="G181" s="7"/>
      <c r="H181" s="14"/>
    </row>
    <row r="182" spans="1:9" ht="13.5" customHeight="1" x14ac:dyDescent="0.25">
      <c r="A182" s="15"/>
      <c r="B182" s="6"/>
      <c r="C182" s="6"/>
      <c r="D182" s="6"/>
      <c r="E182" s="6"/>
      <c r="F182" s="10"/>
      <c r="G182" s="10"/>
      <c r="H182" s="11"/>
    </row>
    <row r="183" spans="1:9" ht="13.5" customHeight="1" x14ac:dyDescent="0.2">
      <c r="A183" s="26" t="s">
        <v>3</v>
      </c>
      <c r="B183" s="25" t="s">
        <v>4</v>
      </c>
      <c r="C183" s="24" t="s">
        <v>5</v>
      </c>
      <c r="D183" s="24" t="s">
        <v>20</v>
      </c>
      <c r="E183" s="24" t="s">
        <v>17</v>
      </c>
      <c r="F183" s="24" t="s">
        <v>48</v>
      </c>
      <c r="G183" s="24" t="s">
        <v>47</v>
      </c>
      <c r="H183" s="26" t="s">
        <v>6</v>
      </c>
    </row>
    <row r="184" spans="1:9" ht="13.5" customHeight="1" x14ac:dyDescent="0.25">
      <c r="A184" s="9" t="s">
        <v>85</v>
      </c>
      <c r="B184" s="51"/>
      <c r="C184" s="51"/>
      <c r="D184" s="52"/>
      <c r="E184" s="47" t="s">
        <v>487</v>
      </c>
      <c r="F184" s="49"/>
      <c r="G184" s="49"/>
      <c r="H184" s="50"/>
    </row>
    <row r="185" spans="1:9" ht="13.5" customHeight="1" x14ac:dyDescent="0.25">
      <c r="A185" s="9" t="s">
        <v>174</v>
      </c>
      <c r="B185" s="40"/>
      <c r="C185" s="40"/>
      <c r="D185" s="52"/>
      <c r="E185" s="47"/>
      <c r="F185" s="42"/>
      <c r="G185" s="42"/>
      <c r="H185" s="43"/>
    </row>
    <row r="186" spans="1:9" ht="13.5" customHeight="1" x14ac:dyDescent="0.25">
      <c r="A186" s="9" t="s">
        <v>175</v>
      </c>
      <c r="B186" s="40"/>
      <c r="C186" s="40"/>
      <c r="D186" s="52"/>
      <c r="E186" s="47"/>
      <c r="F186" s="42"/>
      <c r="G186" s="42"/>
      <c r="H186" s="43"/>
    </row>
    <row r="187" spans="1:9" ht="13.5" customHeight="1" x14ac:dyDescent="0.25">
      <c r="A187" s="9"/>
      <c r="B187" s="51"/>
      <c r="C187" s="51"/>
      <c r="D187" s="52"/>
      <c r="E187" s="7"/>
      <c r="F187" s="49"/>
      <c r="G187" s="49"/>
      <c r="H187" s="50"/>
    </row>
    <row r="188" spans="1:9" ht="13.5" customHeight="1" x14ac:dyDescent="0.25">
      <c r="A188" s="34" t="s">
        <v>7</v>
      </c>
      <c r="B188" s="35">
        <f>SUM(B184:B187)</f>
        <v>0</v>
      </c>
      <c r="C188" s="35">
        <f>SUM(C184:C187)</f>
        <v>0</v>
      </c>
      <c r="D188" s="6"/>
      <c r="E188" s="6"/>
      <c r="F188" s="7"/>
      <c r="G188" s="7"/>
      <c r="H188" s="14"/>
    </row>
    <row r="189" spans="1:9" ht="13.5" customHeight="1" x14ac:dyDescent="0.25">
      <c r="A189" s="15"/>
      <c r="B189" s="6"/>
      <c r="C189" s="6"/>
      <c r="D189" s="6"/>
      <c r="E189" s="6"/>
      <c r="F189" s="10"/>
      <c r="G189" s="10"/>
      <c r="H189" s="11"/>
    </row>
    <row r="190" spans="1:9" ht="13.5" customHeight="1" x14ac:dyDescent="0.2">
      <c r="A190" s="26" t="s">
        <v>3</v>
      </c>
      <c r="B190" s="25" t="s">
        <v>4</v>
      </c>
      <c r="C190" s="24" t="s">
        <v>5</v>
      </c>
      <c r="D190" s="24" t="s">
        <v>20</v>
      </c>
      <c r="E190" s="24" t="s">
        <v>17</v>
      </c>
      <c r="F190" s="24" t="s">
        <v>48</v>
      </c>
      <c r="G190" s="24" t="s">
        <v>47</v>
      </c>
      <c r="H190" s="26" t="s">
        <v>6</v>
      </c>
    </row>
    <row r="191" spans="1:9" ht="13.5" customHeight="1" x14ac:dyDescent="0.25">
      <c r="A191" s="9" t="s">
        <v>71</v>
      </c>
      <c r="B191" s="51">
        <v>922.99</v>
      </c>
      <c r="C191" s="51">
        <v>461.5</v>
      </c>
      <c r="D191" s="52">
        <v>44638</v>
      </c>
      <c r="E191" s="10" t="s">
        <v>112</v>
      </c>
      <c r="F191" s="49" t="s">
        <v>338</v>
      </c>
      <c r="G191" s="49" t="s">
        <v>339</v>
      </c>
      <c r="H191" s="70" t="s">
        <v>340</v>
      </c>
    </row>
    <row r="192" spans="1:9" ht="13.5" customHeight="1" x14ac:dyDescent="0.25">
      <c r="A192" s="9" t="s">
        <v>86</v>
      </c>
      <c r="B192" s="51">
        <v>28813.03</v>
      </c>
      <c r="C192" s="51">
        <v>14406.52</v>
      </c>
      <c r="D192" s="52">
        <v>44638</v>
      </c>
      <c r="E192" s="10"/>
      <c r="F192" s="49" t="s">
        <v>341</v>
      </c>
      <c r="G192" s="49" t="s">
        <v>342</v>
      </c>
      <c r="H192" s="70" t="s">
        <v>343</v>
      </c>
    </row>
    <row r="193" spans="1:8" ht="13.5" customHeight="1" x14ac:dyDescent="0.25">
      <c r="A193" s="9" t="s">
        <v>176</v>
      </c>
      <c r="B193" s="51"/>
      <c r="C193" s="51"/>
      <c r="D193" s="52"/>
      <c r="E193" s="10"/>
      <c r="F193" s="49"/>
      <c r="G193" s="49"/>
      <c r="H193" s="50"/>
    </row>
    <row r="194" spans="1:8" ht="13.5" customHeight="1" x14ac:dyDescent="0.25">
      <c r="A194" s="9"/>
      <c r="B194" s="40"/>
      <c r="C194" s="40"/>
      <c r="D194" s="52"/>
      <c r="E194" s="47"/>
      <c r="F194" s="42"/>
      <c r="G194" s="42"/>
      <c r="H194" s="43"/>
    </row>
    <row r="195" spans="1:8" ht="13.5" customHeight="1" x14ac:dyDescent="0.25">
      <c r="A195" s="34" t="s">
        <v>7</v>
      </c>
      <c r="B195" s="35">
        <f>SUM(B191:B193)</f>
        <v>29736.02</v>
      </c>
      <c r="C195" s="35">
        <f>SUM(C191:C193)</f>
        <v>14868.02</v>
      </c>
      <c r="D195" s="6"/>
      <c r="E195" s="6"/>
      <c r="F195" s="7"/>
      <c r="G195" s="7"/>
      <c r="H195" s="14"/>
    </row>
    <row r="196" spans="1:8" ht="13.5" customHeight="1" x14ac:dyDescent="0.25">
      <c r="A196" s="15"/>
      <c r="B196" s="6"/>
      <c r="C196" s="6"/>
      <c r="D196" s="6"/>
      <c r="E196" s="6"/>
      <c r="F196" s="10"/>
      <c r="G196" s="10"/>
      <c r="H196" s="11"/>
    </row>
    <row r="197" spans="1:8" ht="13.5" customHeight="1" x14ac:dyDescent="0.2">
      <c r="A197" s="26" t="s">
        <v>3</v>
      </c>
      <c r="B197" s="25" t="s">
        <v>4</v>
      </c>
      <c r="C197" s="24" t="s">
        <v>5</v>
      </c>
      <c r="D197" s="24" t="s">
        <v>20</v>
      </c>
      <c r="E197" s="24" t="s">
        <v>17</v>
      </c>
      <c r="F197" s="24" t="s">
        <v>48</v>
      </c>
      <c r="G197" s="24" t="s">
        <v>47</v>
      </c>
      <c r="H197" s="26" t="s">
        <v>6</v>
      </c>
    </row>
    <row r="198" spans="1:8" ht="13.5" customHeight="1" x14ac:dyDescent="0.25">
      <c r="A198" s="9" t="s">
        <v>72</v>
      </c>
      <c r="B198" s="51">
        <v>48564.27</v>
      </c>
      <c r="C198" s="51">
        <v>24282.14</v>
      </c>
      <c r="D198" s="52">
        <v>44638</v>
      </c>
      <c r="E198" s="10" t="s">
        <v>235</v>
      </c>
      <c r="F198" s="49" t="s">
        <v>344</v>
      </c>
      <c r="G198" s="49" t="s">
        <v>345</v>
      </c>
      <c r="H198" s="70" t="s">
        <v>258</v>
      </c>
    </row>
    <row r="199" spans="1:8" ht="13.5" customHeight="1" x14ac:dyDescent="0.25">
      <c r="A199" s="9" t="s">
        <v>177</v>
      </c>
      <c r="B199" s="51">
        <v>897.5</v>
      </c>
      <c r="C199" s="51">
        <v>448.75</v>
      </c>
      <c r="D199" s="52">
        <v>44638</v>
      </c>
      <c r="E199" s="10" t="s">
        <v>235</v>
      </c>
      <c r="F199" s="49" t="s">
        <v>346</v>
      </c>
      <c r="G199" s="49" t="s">
        <v>347</v>
      </c>
      <c r="H199" s="70" t="s">
        <v>348</v>
      </c>
    </row>
    <row r="200" spans="1:8" ht="13.5" customHeight="1" x14ac:dyDescent="0.25">
      <c r="A200" s="9" t="s">
        <v>178</v>
      </c>
      <c r="B200" s="40"/>
      <c r="C200" s="40"/>
      <c r="D200" s="52"/>
      <c r="E200" s="7"/>
      <c r="F200" s="42"/>
      <c r="G200" s="42"/>
      <c r="H200" s="43"/>
    </row>
    <row r="201" spans="1:8" ht="13.5" customHeight="1" x14ac:dyDescent="0.25">
      <c r="A201" s="9"/>
      <c r="B201" s="51"/>
      <c r="C201" s="51"/>
      <c r="D201" s="52"/>
      <c r="E201" s="7"/>
      <c r="F201" s="49"/>
      <c r="G201" s="49"/>
      <c r="H201" s="50"/>
    </row>
    <row r="202" spans="1:8" ht="13.5" customHeight="1" x14ac:dyDescent="0.25">
      <c r="A202" s="34" t="s">
        <v>7</v>
      </c>
      <c r="B202" s="35">
        <f>SUM(B198:B200)</f>
        <v>49461.77</v>
      </c>
      <c r="C202" s="35">
        <f>SUM(C198:C200)</f>
        <v>24730.89</v>
      </c>
      <c r="D202" s="6"/>
      <c r="E202" s="6"/>
      <c r="F202" s="7"/>
      <c r="G202" s="7"/>
      <c r="H202" s="14"/>
    </row>
    <row r="203" spans="1:8" ht="13.5" customHeight="1" x14ac:dyDescent="0.25">
      <c r="A203" s="15"/>
      <c r="B203" s="6"/>
      <c r="C203" s="6"/>
      <c r="D203" s="6"/>
      <c r="E203" s="6"/>
      <c r="F203" s="10"/>
      <c r="G203" s="10"/>
      <c r="H203" s="11"/>
    </row>
    <row r="204" spans="1:8" ht="13.5" customHeight="1" x14ac:dyDescent="0.2">
      <c r="A204" s="26" t="s">
        <v>3</v>
      </c>
      <c r="B204" s="25" t="s">
        <v>4</v>
      </c>
      <c r="C204" s="24" t="s">
        <v>5</v>
      </c>
      <c r="D204" s="24" t="s">
        <v>20</v>
      </c>
      <c r="E204" s="24" t="s">
        <v>17</v>
      </c>
      <c r="F204" s="24" t="s">
        <v>48</v>
      </c>
      <c r="G204" s="24" t="s">
        <v>47</v>
      </c>
      <c r="H204" s="26" t="s">
        <v>6</v>
      </c>
    </row>
    <row r="205" spans="1:8" ht="13.5" customHeight="1" x14ac:dyDescent="0.25">
      <c r="A205" s="9" t="s">
        <v>61</v>
      </c>
      <c r="B205" s="51">
        <v>1128.18</v>
      </c>
      <c r="C205" s="51">
        <v>564.09</v>
      </c>
      <c r="D205" s="52">
        <v>44638</v>
      </c>
      <c r="E205" s="10" t="s">
        <v>104</v>
      </c>
      <c r="F205" s="49" t="s">
        <v>349</v>
      </c>
      <c r="G205" s="49" t="s">
        <v>350</v>
      </c>
      <c r="H205" s="70" t="s">
        <v>351</v>
      </c>
    </row>
    <row r="206" spans="1:8" ht="13.5" customHeight="1" x14ac:dyDescent="0.25">
      <c r="A206" s="9" t="s">
        <v>62</v>
      </c>
      <c r="B206" s="51">
        <v>45617.46</v>
      </c>
      <c r="C206" s="51">
        <v>22808.73</v>
      </c>
      <c r="D206" s="52">
        <v>44638</v>
      </c>
      <c r="E206" s="10" t="s">
        <v>104</v>
      </c>
      <c r="F206" s="49" t="s">
        <v>352</v>
      </c>
      <c r="G206" s="49" t="s">
        <v>353</v>
      </c>
      <c r="H206" s="70" t="s">
        <v>354</v>
      </c>
    </row>
    <row r="207" spans="1:8" ht="13.5" customHeight="1" x14ac:dyDescent="0.25">
      <c r="A207" s="9" t="s">
        <v>179</v>
      </c>
      <c r="B207" s="40"/>
      <c r="C207" s="40"/>
      <c r="D207" s="41"/>
      <c r="E207" s="7"/>
      <c r="F207" s="42"/>
      <c r="G207" s="42"/>
      <c r="H207" s="43"/>
    </row>
    <row r="208" spans="1:8" ht="13.5" customHeight="1" x14ac:dyDescent="0.25">
      <c r="A208" s="9"/>
      <c r="B208" s="12"/>
      <c r="C208" s="13"/>
      <c r="D208" s="44"/>
      <c r="E208" s="7"/>
      <c r="F208" s="42"/>
      <c r="G208" s="7"/>
      <c r="H208" s="9"/>
    </row>
    <row r="209" spans="1:9" ht="13.5" customHeight="1" x14ac:dyDescent="0.25">
      <c r="A209" s="34" t="s">
        <v>7</v>
      </c>
      <c r="B209" s="45">
        <f>SUM(B205:B207)</f>
        <v>46745.64</v>
      </c>
      <c r="C209" s="45">
        <f>SUM(C205:C207)</f>
        <v>23372.82</v>
      </c>
      <c r="D209" s="6"/>
      <c r="E209" s="12"/>
      <c r="F209" s="7"/>
      <c r="G209" s="7"/>
      <c r="H209" s="9"/>
    </row>
    <row r="210" spans="1:9" ht="13.5" customHeight="1" x14ac:dyDescent="0.25">
      <c r="A210" s="9"/>
      <c r="B210" s="12"/>
      <c r="C210" s="13"/>
      <c r="D210" s="13"/>
      <c r="E210" s="13"/>
      <c r="F210" s="7"/>
      <c r="G210" s="7"/>
      <c r="H210" s="9"/>
    </row>
    <row r="211" spans="1:9" ht="13.5" customHeight="1" x14ac:dyDescent="0.2">
      <c r="A211" s="26" t="s">
        <v>3</v>
      </c>
      <c r="B211" s="25" t="s">
        <v>4</v>
      </c>
      <c r="C211" s="24" t="s">
        <v>5</v>
      </c>
      <c r="D211" s="24" t="s">
        <v>20</v>
      </c>
      <c r="E211" s="24" t="s">
        <v>17</v>
      </c>
      <c r="F211" s="24" t="s">
        <v>48</v>
      </c>
      <c r="G211" s="24" t="s">
        <v>47</v>
      </c>
      <c r="H211" s="26" t="s">
        <v>6</v>
      </c>
    </row>
    <row r="212" spans="1:9" ht="13.5" customHeight="1" x14ac:dyDescent="0.25">
      <c r="A212" s="9" t="s">
        <v>87</v>
      </c>
      <c r="B212" s="40"/>
      <c r="C212" s="40"/>
      <c r="D212" s="41"/>
      <c r="E212" s="10" t="s">
        <v>232</v>
      </c>
      <c r="F212" s="41"/>
      <c r="G212" s="42"/>
      <c r="H212" s="43"/>
    </row>
    <row r="213" spans="1:9" ht="13.5" customHeight="1" x14ac:dyDescent="0.25">
      <c r="A213" s="9" t="s">
        <v>180</v>
      </c>
      <c r="B213" s="51"/>
      <c r="C213" s="51"/>
      <c r="D213" s="52"/>
      <c r="E213" s="7"/>
      <c r="F213" s="49"/>
      <c r="G213" s="49"/>
      <c r="H213" s="50"/>
    </row>
    <row r="214" spans="1:9" ht="13.5" customHeight="1" x14ac:dyDescent="0.25">
      <c r="A214" s="9" t="s">
        <v>179</v>
      </c>
      <c r="B214" s="51"/>
      <c r="C214" s="51"/>
      <c r="D214" s="52"/>
      <c r="E214" s="47"/>
      <c r="F214" s="49"/>
      <c r="G214" s="49"/>
      <c r="H214" s="50"/>
    </row>
    <row r="215" spans="1:9" ht="13.5" customHeight="1" x14ac:dyDescent="0.25">
      <c r="A215" s="34" t="s">
        <v>7</v>
      </c>
      <c r="B215" s="35">
        <f>SUM(B212:B213)</f>
        <v>0</v>
      </c>
      <c r="C215" s="35">
        <f>SUM(C212:C213)</f>
        <v>0</v>
      </c>
      <c r="D215" s="6"/>
      <c r="E215" s="6"/>
      <c r="F215" s="7"/>
      <c r="G215" s="7"/>
      <c r="H215" s="14"/>
    </row>
    <row r="216" spans="1:9" ht="14.25" customHeight="1" x14ac:dyDescent="0.25">
      <c r="A216" s="9"/>
      <c r="B216" s="12"/>
      <c r="C216" s="13"/>
      <c r="D216" s="13"/>
      <c r="E216" s="13"/>
      <c r="F216" s="7"/>
      <c r="G216" s="7"/>
      <c r="H216" s="9"/>
    </row>
    <row r="217" spans="1:9" ht="13.5" customHeight="1" x14ac:dyDescent="0.2">
      <c r="A217" s="26" t="s">
        <v>3</v>
      </c>
      <c r="B217" s="25" t="s">
        <v>4</v>
      </c>
      <c r="C217" s="24" t="s">
        <v>5</v>
      </c>
      <c r="D217" s="24" t="s">
        <v>20</v>
      </c>
      <c r="E217" s="24" t="s">
        <v>17</v>
      </c>
      <c r="F217" s="24" t="s">
        <v>48</v>
      </c>
      <c r="G217" s="24" t="s">
        <v>47</v>
      </c>
      <c r="H217" s="26" t="s">
        <v>6</v>
      </c>
    </row>
    <row r="218" spans="1:9" ht="13.5" customHeight="1" x14ac:dyDescent="0.25">
      <c r="A218" s="9" t="s">
        <v>88</v>
      </c>
      <c r="B218" s="40"/>
      <c r="C218" s="40"/>
      <c r="D218" s="41"/>
      <c r="E218" s="10" t="s">
        <v>230</v>
      </c>
      <c r="F218" s="42"/>
      <c r="G218" s="42"/>
      <c r="H218" s="43"/>
    </row>
    <row r="219" spans="1:9" ht="13.5" customHeight="1" x14ac:dyDescent="0.25">
      <c r="A219" s="9" t="s">
        <v>181</v>
      </c>
      <c r="B219" s="51"/>
      <c r="C219" s="51"/>
      <c r="D219" s="52"/>
      <c r="E219" s="7"/>
      <c r="F219" s="49"/>
      <c r="G219" s="49"/>
      <c r="H219" s="50"/>
    </row>
    <row r="220" spans="1:9" ht="13.5" customHeight="1" x14ac:dyDescent="0.25">
      <c r="A220" s="9" t="s">
        <v>182</v>
      </c>
      <c r="B220" s="51"/>
      <c r="C220" s="51"/>
      <c r="D220" s="52"/>
      <c r="E220" s="47"/>
      <c r="F220" s="49"/>
      <c r="G220" s="49"/>
      <c r="H220" s="50"/>
    </row>
    <row r="221" spans="1:9" ht="13.5" customHeight="1" x14ac:dyDescent="0.25">
      <c r="A221" s="9"/>
      <c r="B221" s="51"/>
      <c r="C221" s="51"/>
      <c r="D221" s="52"/>
      <c r="E221" s="47"/>
      <c r="F221" s="49"/>
      <c r="G221" s="49"/>
      <c r="H221" s="50"/>
    </row>
    <row r="222" spans="1:9" ht="13.5" customHeight="1" x14ac:dyDescent="0.25">
      <c r="A222" s="34" t="s">
        <v>7</v>
      </c>
      <c r="B222" s="35">
        <f>SUM(B218:B219)</f>
        <v>0</v>
      </c>
      <c r="C222" s="35">
        <f>SUM(C218:C219)</f>
        <v>0</v>
      </c>
      <c r="D222" s="6"/>
      <c r="E222" s="6"/>
      <c r="F222" s="7"/>
      <c r="G222" s="7"/>
      <c r="H222" s="14"/>
    </row>
    <row r="223" spans="1:9" ht="13.5" customHeight="1" x14ac:dyDescent="0.25">
      <c r="A223" s="9"/>
      <c r="B223" s="12"/>
      <c r="C223" s="13"/>
      <c r="D223" s="13"/>
      <c r="E223" s="13"/>
      <c r="F223" s="7"/>
      <c r="G223" s="7"/>
      <c r="H223" s="9"/>
    </row>
    <row r="224" spans="1:9" ht="13.5" customHeight="1" x14ac:dyDescent="0.2">
      <c r="A224" s="26" t="s">
        <v>3</v>
      </c>
      <c r="B224" s="25" t="s">
        <v>4</v>
      </c>
      <c r="C224" s="24" t="s">
        <v>5</v>
      </c>
      <c r="D224" s="24" t="s">
        <v>20</v>
      </c>
      <c r="E224" s="24" t="s">
        <v>17</v>
      </c>
      <c r="F224" s="24" t="s">
        <v>48</v>
      </c>
      <c r="G224" s="24" t="s">
        <v>47</v>
      </c>
      <c r="H224" s="26" t="s">
        <v>6</v>
      </c>
      <c r="I224" s="5"/>
    </row>
    <row r="225" spans="1:9" ht="13.5" customHeight="1" x14ac:dyDescent="0.25">
      <c r="A225" s="9" t="s">
        <v>27</v>
      </c>
      <c r="B225" s="51">
        <v>4381.3500000000004</v>
      </c>
      <c r="C225" s="51">
        <v>2190.6799999999998</v>
      </c>
      <c r="D225" s="52">
        <v>44638</v>
      </c>
      <c r="E225" s="10" t="s">
        <v>113</v>
      </c>
      <c r="F225" s="49" t="s">
        <v>355</v>
      </c>
      <c r="G225" s="49" t="s">
        <v>356</v>
      </c>
      <c r="H225" s="70" t="s">
        <v>357</v>
      </c>
      <c r="I225" s="5"/>
    </row>
    <row r="226" spans="1:9" ht="13.5" customHeight="1" x14ac:dyDescent="0.25">
      <c r="A226" s="9" t="s">
        <v>28</v>
      </c>
      <c r="B226" s="40"/>
      <c r="C226" s="40"/>
      <c r="D226" s="41"/>
      <c r="E226" s="13"/>
      <c r="F226" s="42"/>
      <c r="G226" s="42"/>
      <c r="H226" s="43"/>
      <c r="I226" s="5"/>
    </row>
    <row r="227" spans="1:9" ht="13.5" customHeight="1" x14ac:dyDescent="0.25">
      <c r="A227" s="9" t="s">
        <v>183</v>
      </c>
      <c r="B227" s="40"/>
      <c r="C227" s="40"/>
      <c r="D227" s="41"/>
      <c r="E227" s="13"/>
      <c r="F227" s="42"/>
      <c r="G227" s="42"/>
      <c r="H227" s="43"/>
      <c r="I227" s="5"/>
    </row>
    <row r="228" spans="1:9" ht="13.5" customHeight="1" x14ac:dyDescent="0.25">
      <c r="A228" s="9"/>
      <c r="B228" s="12"/>
      <c r="C228" s="13"/>
      <c r="D228" s="44"/>
      <c r="E228" s="13"/>
      <c r="F228" s="7"/>
      <c r="G228" s="7"/>
      <c r="H228" s="9"/>
      <c r="I228" s="5"/>
    </row>
    <row r="229" spans="1:9" ht="13.5" customHeight="1" x14ac:dyDescent="0.25">
      <c r="A229" s="34" t="s">
        <v>7</v>
      </c>
      <c r="B229" s="45">
        <f>SUM(B225:B227)</f>
        <v>4381.3500000000004</v>
      </c>
      <c r="C229" s="45">
        <f>SUM(C225:C227)</f>
        <v>2190.6799999999998</v>
      </c>
      <c r="D229" s="6"/>
      <c r="E229" s="12"/>
      <c r="F229" s="7"/>
      <c r="G229" s="7"/>
      <c r="H229" s="9"/>
      <c r="I229" s="5"/>
    </row>
    <row r="230" spans="1:9" ht="13.5" customHeight="1" x14ac:dyDescent="0.25">
      <c r="A230" s="9"/>
      <c r="B230" s="12"/>
      <c r="C230" s="12"/>
      <c r="D230" s="12"/>
      <c r="E230" s="12"/>
      <c r="F230" s="7"/>
      <c r="G230" s="7"/>
      <c r="H230" s="9"/>
      <c r="I230" s="5"/>
    </row>
    <row r="231" spans="1:9" ht="13.5" customHeight="1" x14ac:dyDescent="0.2">
      <c r="A231" s="26" t="s">
        <v>3</v>
      </c>
      <c r="B231" s="25" t="s">
        <v>4</v>
      </c>
      <c r="C231" s="24" t="s">
        <v>5</v>
      </c>
      <c r="D231" s="24" t="s">
        <v>20</v>
      </c>
      <c r="E231" s="24" t="s">
        <v>17</v>
      </c>
      <c r="F231" s="24" t="s">
        <v>48</v>
      </c>
      <c r="G231" s="24" t="s">
        <v>47</v>
      </c>
      <c r="H231" s="26" t="s">
        <v>6</v>
      </c>
      <c r="I231" s="5"/>
    </row>
    <row r="232" spans="1:9" ht="13.5" customHeight="1" x14ac:dyDescent="0.25">
      <c r="A232" s="9" t="s">
        <v>29</v>
      </c>
      <c r="B232" s="51">
        <v>87926.86</v>
      </c>
      <c r="C232" s="51">
        <v>43963.43</v>
      </c>
      <c r="D232" s="52">
        <v>44638</v>
      </c>
      <c r="E232" s="10" t="s">
        <v>114</v>
      </c>
      <c r="F232" s="49" t="s">
        <v>358</v>
      </c>
      <c r="G232" s="49" t="s">
        <v>359</v>
      </c>
      <c r="H232" s="70" t="s">
        <v>360</v>
      </c>
      <c r="I232" s="5"/>
    </row>
    <row r="233" spans="1:9" ht="13.5" customHeight="1" x14ac:dyDescent="0.25">
      <c r="A233" s="9" t="s">
        <v>30</v>
      </c>
      <c r="B233" s="51">
        <v>15682.14</v>
      </c>
      <c r="C233" s="51">
        <v>7841.07</v>
      </c>
      <c r="D233" s="52">
        <v>44638</v>
      </c>
      <c r="E233" s="10" t="s">
        <v>114</v>
      </c>
      <c r="F233" s="49" t="s">
        <v>361</v>
      </c>
      <c r="G233" s="49" t="s">
        <v>362</v>
      </c>
      <c r="H233" s="70" t="s">
        <v>258</v>
      </c>
      <c r="I233" s="5"/>
    </row>
    <row r="234" spans="1:9" ht="13.5" customHeight="1" x14ac:dyDescent="0.25">
      <c r="A234" s="9" t="s">
        <v>184</v>
      </c>
      <c r="B234" s="51">
        <v>18255.89</v>
      </c>
      <c r="C234" s="51">
        <v>9127.9500000000007</v>
      </c>
      <c r="D234" s="52">
        <v>44638</v>
      </c>
      <c r="E234" s="10" t="s">
        <v>114</v>
      </c>
      <c r="F234" s="49" t="s">
        <v>363</v>
      </c>
      <c r="G234" s="49" t="s">
        <v>364</v>
      </c>
      <c r="H234" s="70" t="s">
        <v>365</v>
      </c>
      <c r="I234" s="5"/>
    </row>
    <row r="235" spans="1:9" ht="13.5" customHeight="1" x14ac:dyDescent="0.25">
      <c r="A235" s="9"/>
      <c r="B235" s="51">
        <v>11107.86</v>
      </c>
      <c r="C235" s="51">
        <v>5553.93</v>
      </c>
      <c r="D235" s="52">
        <v>44638</v>
      </c>
      <c r="E235" s="10" t="s">
        <v>114</v>
      </c>
      <c r="F235" s="49" t="s">
        <v>366</v>
      </c>
      <c r="G235" s="49" t="s">
        <v>367</v>
      </c>
      <c r="H235" s="70" t="s">
        <v>368</v>
      </c>
      <c r="I235" s="5"/>
    </row>
    <row r="236" spans="1:9" ht="13.5" customHeight="1" x14ac:dyDescent="0.25">
      <c r="A236" s="9"/>
      <c r="B236" s="51">
        <v>6783.25</v>
      </c>
      <c r="C236" s="51">
        <v>3391.63</v>
      </c>
      <c r="D236" s="52">
        <v>44638</v>
      </c>
      <c r="E236" s="10" t="s">
        <v>114</v>
      </c>
      <c r="F236" s="49" t="s">
        <v>369</v>
      </c>
      <c r="G236" s="49" t="s">
        <v>370</v>
      </c>
      <c r="H236" s="70" t="s">
        <v>371</v>
      </c>
      <c r="I236" s="5"/>
    </row>
    <row r="237" spans="1:9" ht="13.5" customHeight="1" x14ac:dyDescent="0.25">
      <c r="A237" s="9"/>
      <c r="B237" s="51">
        <v>26329.11</v>
      </c>
      <c r="C237" s="51">
        <v>13164.56</v>
      </c>
      <c r="D237" s="52">
        <v>44638</v>
      </c>
      <c r="E237" s="10" t="s">
        <v>114</v>
      </c>
      <c r="F237" s="49" t="s">
        <v>372</v>
      </c>
      <c r="G237" s="49" t="s">
        <v>373</v>
      </c>
      <c r="H237" s="70" t="s">
        <v>365</v>
      </c>
      <c r="I237" s="5"/>
    </row>
    <row r="238" spans="1:9" ht="13.5" customHeight="1" x14ac:dyDescent="0.25">
      <c r="A238" s="9"/>
      <c r="B238" s="12"/>
      <c r="C238" s="13"/>
      <c r="D238" s="44"/>
      <c r="E238" s="13"/>
      <c r="F238" s="7"/>
      <c r="G238" s="7"/>
      <c r="H238" s="9"/>
      <c r="I238" s="5"/>
    </row>
    <row r="239" spans="1:9" ht="13.5" customHeight="1" x14ac:dyDescent="0.25">
      <c r="A239" s="34" t="s">
        <v>7</v>
      </c>
      <c r="B239" s="45">
        <f>SUM(B232:B237)</f>
        <v>166085.10999999999</v>
      </c>
      <c r="C239" s="45">
        <f>SUM(C232:C237)</f>
        <v>83042.570000000007</v>
      </c>
      <c r="D239" s="6"/>
      <c r="E239" s="12"/>
      <c r="F239" s="7"/>
      <c r="G239" s="7"/>
      <c r="H239" s="9"/>
      <c r="I239" s="5"/>
    </row>
    <row r="240" spans="1:9" ht="13.5" customHeight="1" x14ac:dyDescent="0.25">
      <c r="A240" s="9"/>
      <c r="B240" s="12"/>
      <c r="C240" s="12"/>
      <c r="D240" s="12"/>
      <c r="E240" s="12"/>
      <c r="F240" s="12"/>
      <c r="G240" s="7"/>
      <c r="H240" s="9"/>
      <c r="I240" s="5"/>
    </row>
    <row r="241" spans="1:9" ht="13.5" customHeight="1" x14ac:dyDescent="0.2">
      <c r="A241" s="26" t="s">
        <v>3</v>
      </c>
      <c r="B241" s="25" t="s">
        <v>4</v>
      </c>
      <c r="C241" s="24" t="s">
        <v>5</v>
      </c>
      <c r="D241" s="24" t="s">
        <v>20</v>
      </c>
      <c r="E241" s="24" t="s">
        <v>17</v>
      </c>
      <c r="F241" s="24" t="s">
        <v>48</v>
      </c>
      <c r="G241" s="24" t="s">
        <v>47</v>
      </c>
      <c r="H241" s="26" t="s">
        <v>6</v>
      </c>
      <c r="I241" s="4"/>
    </row>
    <row r="242" spans="1:9" ht="13.5" customHeight="1" x14ac:dyDescent="0.25">
      <c r="A242" s="9" t="s">
        <v>89</v>
      </c>
      <c r="B242" s="40"/>
      <c r="C242" s="40"/>
      <c r="D242" s="41"/>
      <c r="E242" s="10" t="s">
        <v>226</v>
      </c>
      <c r="F242" s="42"/>
      <c r="G242" s="42"/>
      <c r="H242" s="43"/>
      <c r="I242" s="4"/>
    </row>
    <row r="243" spans="1:9" ht="13.5" customHeight="1" x14ac:dyDescent="0.25">
      <c r="A243" s="9" t="s">
        <v>185</v>
      </c>
      <c r="B243" s="51"/>
      <c r="C243" s="51"/>
      <c r="D243" s="52"/>
      <c r="E243" s="7"/>
      <c r="F243" s="49"/>
      <c r="G243" s="49"/>
      <c r="H243" s="50"/>
      <c r="I243" s="4"/>
    </row>
    <row r="244" spans="1:9" ht="13.5" customHeight="1" x14ac:dyDescent="0.25">
      <c r="A244" s="9" t="s">
        <v>186</v>
      </c>
      <c r="B244" s="12"/>
      <c r="C244" s="13"/>
      <c r="D244" s="44"/>
      <c r="E244" s="13"/>
      <c r="F244" s="7"/>
      <c r="G244" s="7"/>
      <c r="H244" s="9"/>
      <c r="I244" s="4"/>
    </row>
    <row r="245" spans="1:9" ht="13.5" customHeight="1" x14ac:dyDescent="0.25">
      <c r="A245" s="34" t="s">
        <v>7</v>
      </c>
      <c r="B245" s="45">
        <f>SUM(B242:B243)</f>
        <v>0</v>
      </c>
      <c r="C245" s="45">
        <f>SUM(C242:C243)</f>
        <v>0</v>
      </c>
      <c r="D245" s="6"/>
      <c r="E245" s="12"/>
      <c r="F245" s="7"/>
      <c r="G245" s="7"/>
      <c r="H245" s="9"/>
      <c r="I245" s="4"/>
    </row>
    <row r="246" spans="1:9" ht="13.5" customHeight="1" x14ac:dyDescent="0.25">
      <c r="A246" s="9"/>
      <c r="B246" s="12"/>
      <c r="C246" s="12"/>
      <c r="D246" s="12"/>
      <c r="E246" s="12"/>
      <c r="F246" s="12"/>
      <c r="G246" s="7"/>
      <c r="H246" s="9"/>
      <c r="I246" s="4"/>
    </row>
    <row r="247" spans="1:9" ht="13.5" customHeight="1" x14ac:dyDescent="0.2">
      <c r="A247" s="26" t="s">
        <v>3</v>
      </c>
      <c r="B247" s="25" t="s">
        <v>4</v>
      </c>
      <c r="C247" s="24" t="s">
        <v>5</v>
      </c>
      <c r="D247" s="24" t="s">
        <v>20</v>
      </c>
      <c r="E247" s="24" t="s">
        <v>17</v>
      </c>
      <c r="F247" s="24" t="s">
        <v>48</v>
      </c>
      <c r="G247" s="24" t="s">
        <v>47</v>
      </c>
      <c r="H247" s="26" t="s">
        <v>6</v>
      </c>
      <c r="I247" s="4"/>
    </row>
    <row r="248" spans="1:9" ht="13.5" customHeight="1" x14ac:dyDescent="0.25">
      <c r="A248" s="9" t="s">
        <v>39</v>
      </c>
      <c r="B248" s="51">
        <v>4801.63</v>
      </c>
      <c r="C248" s="51">
        <v>2400.8200000000002</v>
      </c>
      <c r="D248" s="52">
        <v>44638</v>
      </c>
      <c r="E248" s="10" t="s">
        <v>115</v>
      </c>
      <c r="F248" s="49" t="s">
        <v>374</v>
      </c>
      <c r="G248" s="49" t="s">
        <v>375</v>
      </c>
      <c r="H248" s="70" t="s">
        <v>376</v>
      </c>
      <c r="I248" s="4"/>
    </row>
    <row r="249" spans="1:9" ht="13.5" customHeight="1" x14ac:dyDescent="0.25">
      <c r="A249" s="9" t="s">
        <v>40</v>
      </c>
      <c r="B249" s="51">
        <v>1010.62</v>
      </c>
      <c r="C249" s="51">
        <v>505.31</v>
      </c>
      <c r="D249" s="52">
        <v>44638</v>
      </c>
      <c r="E249" s="10" t="s">
        <v>115</v>
      </c>
      <c r="F249" s="49" t="s">
        <v>377</v>
      </c>
      <c r="G249" s="49" t="s">
        <v>378</v>
      </c>
      <c r="H249" s="70" t="s">
        <v>379</v>
      </c>
      <c r="I249" s="4"/>
    </row>
    <row r="250" spans="1:9" ht="13.5" customHeight="1" x14ac:dyDescent="0.25">
      <c r="A250" s="9" t="s">
        <v>187</v>
      </c>
      <c r="B250" s="51">
        <v>704.28</v>
      </c>
      <c r="C250" s="51">
        <v>352.14</v>
      </c>
      <c r="D250" s="52">
        <v>44638</v>
      </c>
      <c r="E250" s="10" t="s">
        <v>115</v>
      </c>
      <c r="F250" s="49" t="s">
        <v>380</v>
      </c>
      <c r="G250" s="49" t="s">
        <v>381</v>
      </c>
      <c r="H250" s="70" t="s">
        <v>382</v>
      </c>
      <c r="I250" s="4"/>
    </row>
    <row r="251" spans="1:9" ht="13.5" customHeight="1" x14ac:dyDescent="0.25">
      <c r="A251" s="9"/>
      <c r="B251" s="51">
        <v>6869.66</v>
      </c>
      <c r="C251" s="51">
        <v>3434.83</v>
      </c>
      <c r="D251" s="52">
        <v>44638</v>
      </c>
      <c r="E251" s="10" t="s">
        <v>115</v>
      </c>
      <c r="F251" s="49" t="s">
        <v>383</v>
      </c>
      <c r="G251" s="49" t="s">
        <v>384</v>
      </c>
      <c r="H251" s="70" t="s">
        <v>258</v>
      </c>
      <c r="I251" s="4"/>
    </row>
    <row r="252" spans="1:9" ht="13.5" customHeight="1" x14ac:dyDescent="0.25">
      <c r="A252" s="9"/>
      <c r="B252" s="51">
        <v>733.34</v>
      </c>
      <c r="C252" s="51">
        <v>366.67</v>
      </c>
      <c r="D252" s="52">
        <v>44638</v>
      </c>
      <c r="E252" s="10" t="s">
        <v>115</v>
      </c>
      <c r="F252" s="49" t="s">
        <v>385</v>
      </c>
      <c r="G252" s="49" t="s">
        <v>386</v>
      </c>
      <c r="H252" s="70" t="s">
        <v>387</v>
      </c>
      <c r="I252" s="4"/>
    </row>
    <row r="253" spans="1:9" ht="13.5" customHeight="1" x14ac:dyDescent="0.25">
      <c r="A253" s="9"/>
      <c r="B253" s="51">
        <v>1637.05</v>
      </c>
      <c r="C253" s="51">
        <v>818.53</v>
      </c>
      <c r="D253" s="52">
        <v>44638</v>
      </c>
      <c r="E253" s="10" t="s">
        <v>115</v>
      </c>
      <c r="F253" s="49" t="s">
        <v>388</v>
      </c>
      <c r="G253" s="49" t="s">
        <v>389</v>
      </c>
      <c r="H253" s="70" t="s">
        <v>390</v>
      </c>
      <c r="I253" s="4"/>
    </row>
    <row r="254" spans="1:9" ht="13.5" customHeight="1" x14ac:dyDescent="0.25">
      <c r="A254" s="9"/>
      <c r="B254" s="51">
        <v>669.51</v>
      </c>
      <c r="C254" s="51">
        <v>334.76</v>
      </c>
      <c r="D254" s="52">
        <v>44638</v>
      </c>
      <c r="E254" s="10" t="s">
        <v>115</v>
      </c>
      <c r="F254" s="49" t="s">
        <v>391</v>
      </c>
      <c r="G254" s="49" t="s">
        <v>392</v>
      </c>
      <c r="H254" s="70" t="s">
        <v>393</v>
      </c>
      <c r="I254" s="4"/>
    </row>
    <row r="255" spans="1:9" ht="13.5" customHeight="1" x14ac:dyDescent="0.25">
      <c r="A255" s="9"/>
      <c r="B255" s="12"/>
      <c r="C255" s="13"/>
      <c r="D255" s="44"/>
      <c r="E255" s="13"/>
      <c r="F255" s="7"/>
      <c r="G255" s="7"/>
      <c r="H255" s="9"/>
      <c r="I255" s="4"/>
    </row>
    <row r="256" spans="1:9" ht="13.5" customHeight="1" x14ac:dyDescent="0.25">
      <c r="A256" s="34" t="s">
        <v>7</v>
      </c>
      <c r="B256" s="45">
        <f>SUM(B248:B255)</f>
        <v>16426.089999999997</v>
      </c>
      <c r="C256" s="45">
        <f>SUM(C248:C255)</f>
        <v>8213.06</v>
      </c>
      <c r="D256" s="6"/>
      <c r="E256" s="12"/>
      <c r="F256" s="7"/>
      <c r="G256" s="7"/>
      <c r="H256" s="9"/>
      <c r="I256" s="4"/>
    </row>
    <row r="257" spans="1:9" ht="13.5" customHeight="1" x14ac:dyDescent="0.25">
      <c r="A257" s="9"/>
      <c r="B257" s="12"/>
      <c r="C257" s="12"/>
      <c r="D257" s="12"/>
      <c r="E257" s="12"/>
      <c r="F257" s="12"/>
      <c r="G257" s="7"/>
      <c r="H257" s="9"/>
      <c r="I257" s="4"/>
    </row>
    <row r="258" spans="1:9" ht="13.5" customHeight="1" x14ac:dyDescent="0.2">
      <c r="A258" s="26" t="s">
        <v>3</v>
      </c>
      <c r="B258" s="25" t="s">
        <v>4</v>
      </c>
      <c r="C258" s="24" t="s">
        <v>5</v>
      </c>
      <c r="D258" s="24" t="s">
        <v>20</v>
      </c>
      <c r="E258" s="24" t="s">
        <v>17</v>
      </c>
      <c r="F258" s="24" t="s">
        <v>48</v>
      </c>
      <c r="G258" s="24" t="s">
        <v>47</v>
      </c>
      <c r="H258" s="26" t="s">
        <v>6</v>
      </c>
    </row>
    <row r="259" spans="1:9" ht="13.5" customHeight="1" x14ac:dyDescent="0.25">
      <c r="A259" s="9" t="s">
        <v>13</v>
      </c>
      <c r="B259" s="40"/>
      <c r="C259" s="40"/>
      <c r="D259" s="41"/>
      <c r="E259" s="7" t="s">
        <v>116</v>
      </c>
      <c r="F259" s="42"/>
      <c r="G259" s="42"/>
      <c r="H259" s="43"/>
    </row>
    <row r="260" spans="1:9" ht="13.5" customHeight="1" x14ac:dyDescent="0.25">
      <c r="A260" s="9" t="s">
        <v>15</v>
      </c>
      <c r="B260" s="48"/>
      <c r="C260" s="53"/>
      <c r="D260" s="52"/>
      <c r="E260" s="7"/>
      <c r="F260" s="49"/>
      <c r="G260" s="49"/>
      <c r="H260" s="50"/>
    </row>
    <row r="261" spans="1:9" ht="13.5" customHeight="1" x14ac:dyDescent="0.25">
      <c r="A261" s="9" t="s">
        <v>188</v>
      </c>
      <c r="B261" s="12"/>
      <c r="C261" s="13"/>
      <c r="D261" s="44"/>
      <c r="E261" s="7"/>
      <c r="F261" s="7"/>
      <c r="G261" s="7"/>
      <c r="H261" s="9"/>
    </row>
    <row r="262" spans="1:9" ht="13.5" customHeight="1" x14ac:dyDescent="0.25">
      <c r="A262" s="9"/>
      <c r="B262" s="12"/>
      <c r="C262" s="13"/>
      <c r="D262" s="44"/>
      <c r="E262" s="7"/>
      <c r="F262" s="7"/>
      <c r="G262" s="7"/>
      <c r="H262" s="9"/>
    </row>
    <row r="263" spans="1:9" ht="13.5" customHeight="1" x14ac:dyDescent="0.25">
      <c r="A263" s="34" t="s">
        <v>7</v>
      </c>
      <c r="B263" s="45">
        <f>SUM(B259:B260)</f>
        <v>0</v>
      </c>
      <c r="C263" s="45">
        <f>SUM(C259:C260)</f>
        <v>0</v>
      </c>
      <c r="D263" s="6"/>
      <c r="E263" s="12"/>
      <c r="F263" s="7"/>
      <c r="G263" s="7"/>
      <c r="H263" s="14"/>
    </row>
    <row r="264" spans="1:9" ht="13.5" customHeight="1" x14ac:dyDescent="0.25">
      <c r="A264" s="9"/>
      <c r="B264" s="12"/>
      <c r="C264" s="12"/>
      <c r="D264" s="12"/>
      <c r="E264" s="12"/>
      <c r="F264" s="7"/>
      <c r="G264" s="7"/>
      <c r="H264" s="14"/>
    </row>
    <row r="265" spans="1:9" ht="13.5" customHeight="1" x14ac:dyDescent="0.2">
      <c r="A265" s="26" t="s">
        <v>3</v>
      </c>
      <c r="B265" s="25" t="s">
        <v>4</v>
      </c>
      <c r="C265" s="24" t="s">
        <v>5</v>
      </c>
      <c r="D265" s="24" t="s">
        <v>20</v>
      </c>
      <c r="E265" s="24" t="s">
        <v>17</v>
      </c>
      <c r="F265" s="24" t="s">
        <v>48</v>
      </c>
      <c r="G265" s="24" t="s">
        <v>47</v>
      </c>
      <c r="H265" s="26" t="s">
        <v>6</v>
      </c>
    </row>
    <row r="266" spans="1:9" ht="13.5" customHeight="1" x14ac:dyDescent="0.25">
      <c r="A266" s="9" t="s">
        <v>90</v>
      </c>
      <c r="B266" s="40"/>
      <c r="C266" s="40"/>
      <c r="D266" s="41"/>
      <c r="E266" s="10" t="s">
        <v>129</v>
      </c>
      <c r="F266" s="42"/>
      <c r="G266" s="42"/>
      <c r="H266" s="43"/>
    </row>
    <row r="267" spans="1:9" ht="13.5" customHeight="1" x14ac:dyDescent="0.25">
      <c r="A267" s="9" t="s">
        <v>91</v>
      </c>
      <c r="B267" s="48"/>
      <c r="C267" s="53"/>
      <c r="D267" s="52"/>
      <c r="E267" s="7"/>
      <c r="F267" s="49"/>
      <c r="G267" s="49"/>
      <c r="H267" s="50"/>
    </row>
    <row r="268" spans="1:9" ht="13.5" customHeight="1" x14ac:dyDescent="0.25">
      <c r="A268" s="9" t="s">
        <v>217</v>
      </c>
      <c r="B268" s="12"/>
      <c r="C268" s="13"/>
      <c r="D268" s="44"/>
      <c r="E268" s="7"/>
      <c r="F268" s="7"/>
      <c r="G268" s="7"/>
      <c r="H268" s="9"/>
    </row>
    <row r="269" spans="1:9" ht="13.5" customHeight="1" x14ac:dyDescent="0.25">
      <c r="A269" s="9"/>
      <c r="B269" s="12"/>
      <c r="C269" s="13"/>
      <c r="D269" s="44"/>
      <c r="E269" s="7"/>
      <c r="F269" s="7"/>
      <c r="G269" s="7"/>
      <c r="H269" s="9"/>
    </row>
    <row r="270" spans="1:9" ht="13.5" customHeight="1" x14ac:dyDescent="0.25">
      <c r="A270" s="34" t="s">
        <v>7</v>
      </c>
      <c r="B270" s="45">
        <f>SUM(B266:B267)</f>
        <v>0</v>
      </c>
      <c r="C270" s="45">
        <f>SUM(C266:C267)</f>
        <v>0</v>
      </c>
      <c r="D270" s="6"/>
      <c r="E270" s="12"/>
      <c r="F270" s="7"/>
      <c r="G270" s="7"/>
      <c r="H270" s="14"/>
    </row>
    <row r="271" spans="1:9" ht="13.5" customHeight="1" x14ac:dyDescent="0.25">
      <c r="A271" s="9"/>
      <c r="B271" s="12"/>
      <c r="C271" s="12"/>
      <c r="D271" s="12"/>
      <c r="E271" s="12"/>
      <c r="F271" s="7"/>
      <c r="G271" s="7"/>
      <c r="H271" s="14"/>
    </row>
    <row r="272" spans="1:9" ht="13.5" customHeight="1" x14ac:dyDescent="0.2">
      <c r="A272" s="26" t="s">
        <v>3</v>
      </c>
      <c r="B272" s="25" t="s">
        <v>4</v>
      </c>
      <c r="C272" s="24" t="s">
        <v>5</v>
      </c>
      <c r="D272" s="24" t="s">
        <v>20</v>
      </c>
      <c r="E272" s="24" t="s">
        <v>17</v>
      </c>
      <c r="F272" s="24" t="s">
        <v>48</v>
      </c>
      <c r="G272" s="24" t="s">
        <v>47</v>
      </c>
      <c r="H272" s="26" t="s">
        <v>6</v>
      </c>
    </row>
    <row r="273" spans="1:8" ht="13.5" customHeight="1" x14ac:dyDescent="0.25">
      <c r="A273" s="9" t="s">
        <v>234</v>
      </c>
      <c r="B273" s="40"/>
      <c r="C273" s="40"/>
      <c r="D273" s="41"/>
      <c r="E273" s="7" t="s">
        <v>240</v>
      </c>
      <c r="F273" s="42"/>
      <c r="G273" s="42"/>
      <c r="H273" s="43"/>
    </row>
    <row r="274" spans="1:8" ht="13.5" customHeight="1" x14ac:dyDescent="0.25">
      <c r="A274" s="9" t="s">
        <v>241</v>
      </c>
      <c r="B274" s="48"/>
      <c r="C274" s="53"/>
      <c r="D274" s="52"/>
      <c r="E274" s="7"/>
      <c r="F274" s="49"/>
      <c r="G274" s="49"/>
      <c r="H274" s="50"/>
    </row>
    <row r="275" spans="1:8" ht="13.5" customHeight="1" x14ac:dyDescent="0.25">
      <c r="A275" s="9" t="s">
        <v>242</v>
      </c>
      <c r="B275" s="12"/>
      <c r="C275" s="13"/>
      <c r="D275" s="44"/>
      <c r="E275" s="7"/>
      <c r="F275" s="7"/>
      <c r="G275" s="7"/>
      <c r="H275" s="9"/>
    </row>
    <row r="276" spans="1:8" ht="13.5" customHeight="1" x14ac:dyDescent="0.25">
      <c r="A276" s="9"/>
      <c r="B276" s="12"/>
      <c r="C276" s="13"/>
      <c r="D276" s="44"/>
      <c r="E276" s="7"/>
      <c r="F276" s="7"/>
      <c r="G276" s="7"/>
      <c r="H276" s="9"/>
    </row>
    <row r="277" spans="1:8" ht="13.5" customHeight="1" x14ac:dyDescent="0.25">
      <c r="A277" s="34" t="s">
        <v>7</v>
      </c>
      <c r="B277" s="45">
        <f>SUM(B273:B274)</f>
        <v>0</v>
      </c>
      <c r="C277" s="45">
        <f>SUM(C273:C274)</f>
        <v>0</v>
      </c>
      <c r="D277" s="12"/>
      <c r="E277" s="12"/>
      <c r="F277" s="7"/>
      <c r="G277" s="7"/>
      <c r="H277" s="14"/>
    </row>
    <row r="278" spans="1:8" ht="13.5" customHeight="1" x14ac:dyDescent="0.25">
      <c r="A278" s="9"/>
      <c r="B278" s="12"/>
      <c r="C278" s="12"/>
      <c r="D278" s="12"/>
      <c r="E278" s="12"/>
      <c r="F278" s="7"/>
      <c r="G278" s="7"/>
      <c r="H278" s="14"/>
    </row>
    <row r="279" spans="1:8" ht="13.5" customHeight="1" x14ac:dyDescent="0.2">
      <c r="A279" s="26" t="s">
        <v>3</v>
      </c>
      <c r="B279" s="25" t="s">
        <v>4</v>
      </c>
      <c r="C279" s="24" t="s">
        <v>5</v>
      </c>
      <c r="D279" s="24" t="s">
        <v>20</v>
      </c>
      <c r="E279" s="24" t="s">
        <v>17</v>
      </c>
      <c r="F279" s="24" t="s">
        <v>48</v>
      </c>
      <c r="G279" s="24" t="s">
        <v>47</v>
      </c>
      <c r="H279" s="26" t="s">
        <v>6</v>
      </c>
    </row>
    <row r="280" spans="1:8" ht="13.5" customHeight="1" x14ac:dyDescent="0.25">
      <c r="A280" s="9" t="s">
        <v>92</v>
      </c>
      <c r="B280" s="40"/>
      <c r="C280" s="40"/>
      <c r="D280" s="41"/>
      <c r="E280" s="10" t="s">
        <v>137</v>
      </c>
      <c r="F280" s="42"/>
      <c r="G280" s="42"/>
      <c r="H280" s="43"/>
    </row>
    <row r="281" spans="1:8" ht="13.5" customHeight="1" x14ac:dyDescent="0.25">
      <c r="A281" s="9" t="s">
        <v>138</v>
      </c>
      <c r="B281" s="40"/>
      <c r="C281" s="40"/>
      <c r="D281" s="41"/>
      <c r="E281" s="10"/>
      <c r="F281" s="42"/>
      <c r="G281" s="42"/>
      <c r="H281" s="43"/>
    </row>
    <row r="282" spans="1:8" ht="13.5" customHeight="1" x14ac:dyDescent="0.25">
      <c r="A282" s="9" t="s">
        <v>189</v>
      </c>
      <c r="B282" s="40"/>
      <c r="C282" s="40"/>
      <c r="D282" s="41"/>
      <c r="E282" s="10"/>
      <c r="F282" s="42"/>
      <c r="G282" s="42"/>
      <c r="H282" s="43"/>
    </row>
    <row r="283" spans="1:8" ht="13.5" customHeight="1" x14ac:dyDescent="0.25">
      <c r="A283" s="9"/>
      <c r="B283" s="12"/>
      <c r="C283" s="13"/>
      <c r="D283" s="44"/>
      <c r="E283" s="7"/>
      <c r="F283" s="7"/>
      <c r="G283" s="7"/>
      <c r="H283" s="9"/>
    </row>
    <row r="284" spans="1:8" ht="13.5" customHeight="1" x14ac:dyDescent="0.25">
      <c r="A284" s="34" t="s">
        <v>7</v>
      </c>
      <c r="B284" s="45">
        <f>SUM(B280:B283)</f>
        <v>0</v>
      </c>
      <c r="C284" s="45">
        <f>SUM(C280:C283)</f>
        <v>0</v>
      </c>
      <c r="D284" s="6"/>
      <c r="E284" s="12"/>
      <c r="F284" s="7"/>
      <c r="G284" s="7"/>
      <c r="H284" s="14"/>
    </row>
    <row r="285" spans="1:8" ht="13.5" customHeight="1" x14ac:dyDescent="0.25">
      <c r="A285" s="9"/>
      <c r="B285" s="12"/>
      <c r="C285" s="12"/>
      <c r="D285" s="12"/>
      <c r="E285" s="12"/>
      <c r="F285" s="7"/>
      <c r="G285" s="7"/>
      <c r="H285" s="14"/>
    </row>
    <row r="286" spans="1:8" ht="13.5" customHeight="1" x14ac:dyDescent="0.2">
      <c r="A286" s="26" t="s">
        <v>3</v>
      </c>
      <c r="B286" s="25" t="s">
        <v>4</v>
      </c>
      <c r="C286" s="24" t="s">
        <v>5</v>
      </c>
      <c r="D286" s="24" t="s">
        <v>20</v>
      </c>
      <c r="E286" s="24" t="s">
        <v>17</v>
      </c>
      <c r="F286" s="24" t="s">
        <v>48</v>
      </c>
      <c r="G286" s="24" t="s">
        <v>47</v>
      </c>
      <c r="H286" s="26" t="s">
        <v>6</v>
      </c>
    </row>
    <row r="287" spans="1:8" ht="13.5" customHeight="1" x14ac:dyDescent="0.25">
      <c r="A287" s="9" t="s">
        <v>93</v>
      </c>
      <c r="B287" s="51">
        <v>44495.05</v>
      </c>
      <c r="C287" s="51">
        <v>22247.53</v>
      </c>
      <c r="D287" s="52">
        <v>44595</v>
      </c>
      <c r="E287" s="10" t="s">
        <v>212</v>
      </c>
      <c r="F287" s="49" t="s">
        <v>94</v>
      </c>
      <c r="G287" s="49"/>
      <c r="H287" s="50" t="s">
        <v>144</v>
      </c>
    </row>
    <row r="288" spans="1:8" ht="13.5" customHeight="1" x14ac:dyDescent="0.25">
      <c r="A288" s="9" t="s">
        <v>190</v>
      </c>
      <c r="B288" s="48"/>
      <c r="C288" s="51"/>
      <c r="D288" s="52"/>
      <c r="E288" s="7"/>
      <c r="F288" s="49"/>
      <c r="G288" s="49"/>
      <c r="H288" s="50"/>
    </row>
    <row r="289" spans="1:9" ht="13.5" customHeight="1" x14ac:dyDescent="0.25">
      <c r="A289" s="9" t="s">
        <v>213</v>
      </c>
      <c r="B289" s="12"/>
      <c r="C289" s="13"/>
      <c r="D289" s="44"/>
      <c r="E289" s="7"/>
      <c r="F289" s="7"/>
      <c r="G289" s="7"/>
      <c r="H289" s="9"/>
    </row>
    <row r="290" spans="1:9" ht="13.5" customHeight="1" x14ac:dyDescent="0.25">
      <c r="A290" s="9"/>
      <c r="B290" s="12"/>
      <c r="C290" s="13"/>
      <c r="D290" s="44"/>
      <c r="E290" s="7"/>
      <c r="F290" s="7"/>
      <c r="G290" s="7"/>
      <c r="H290" s="9"/>
    </row>
    <row r="291" spans="1:9" ht="13.5" customHeight="1" x14ac:dyDescent="0.25">
      <c r="A291" s="34" t="s">
        <v>7</v>
      </c>
      <c r="B291" s="45">
        <f>SUM(B287:B288)</f>
        <v>44495.05</v>
      </c>
      <c r="C291" s="45">
        <f>SUM(C287:C288)</f>
        <v>22247.53</v>
      </c>
      <c r="D291" s="12"/>
      <c r="E291" s="12"/>
      <c r="F291" s="7"/>
      <c r="G291" s="7"/>
      <c r="H291" s="9"/>
    </row>
    <row r="292" spans="1:9" ht="13.5" customHeight="1" x14ac:dyDescent="0.25">
      <c r="A292" s="9"/>
      <c r="B292" s="12"/>
      <c r="C292" s="12"/>
      <c r="D292" s="12"/>
      <c r="E292" s="12"/>
      <c r="F292" s="7"/>
      <c r="G292" s="7"/>
      <c r="H292" s="14"/>
    </row>
    <row r="293" spans="1:9" ht="13.5" customHeight="1" x14ac:dyDescent="0.2">
      <c r="A293" s="26" t="s">
        <v>3</v>
      </c>
      <c r="B293" s="25" t="s">
        <v>4</v>
      </c>
      <c r="C293" s="24" t="s">
        <v>5</v>
      </c>
      <c r="D293" s="24" t="s">
        <v>20</v>
      </c>
      <c r="E293" s="24" t="s">
        <v>17</v>
      </c>
      <c r="F293" s="24" t="s">
        <v>48</v>
      </c>
      <c r="G293" s="24" t="s">
        <v>47</v>
      </c>
      <c r="H293" s="26" t="s">
        <v>6</v>
      </c>
    </row>
    <row r="294" spans="1:9" ht="13.5" customHeight="1" x14ac:dyDescent="0.25">
      <c r="A294" s="9" t="s">
        <v>54</v>
      </c>
      <c r="B294" s="48"/>
      <c r="C294" s="51"/>
      <c r="D294" s="41"/>
      <c r="E294" s="7" t="s">
        <v>117</v>
      </c>
      <c r="F294" s="49"/>
      <c r="G294" s="49"/>
      <c r="H294" s="50"/>
      <c r="I294" s="1" t="s">
        <v>239</v>
      </c>
    </row>
    <row r="295" spans="1:9" ht="13.5" customHeight="1" x14ac:dyDescent="0.25">
      <c r="A295" s="9" t="s">
        <v>55</v>
      </c>
      <c r="B295" s="48"/>
      <c r="C295" s="51"/>
      <c r="D295" s="41"/>
      <c r="E295" s="7"/>
      <c r="F295" s="49"/>
      <c r="G295" s="49"/>
      <c r="H295" s="50"/>
    </row>
    <row r="296" spans="1:9" ht="13.5" customHeight="1" x14ac:dyDescent="0.25">
      <c r="A296" s="9" t="s">
        <v>191</v>
      </c>
      <c r="B296" s="48"/>
      <c r="C296" s="51"/>
      <c r="D296" s="41"/>
      <c r="E296" s="7"/>
      <c r="F296" s="49"/>
      <c r="G296" s="49"/>
      <c r="H296" s="50"/>
    </row>
    <row r="297" spans="1:9" ht="13.5" customHeight="1" x14ac:dyDescent="0.25">
      <c r="A297" s="9"/>
      <c r="B297" s="9"/>
      <c r="C297" s="9"/>
      <c r="D297" s="9"/>
      <c r="E297" s="9"/>
      <c r="F297" s="9"/>
      <c r="G297" s="9"/>
      <c r="H297" s="9"/>
    </row>
    <row r="298" spans="1:9" ht="13.5" customHeight="1" x14ac:dyDescent="0.25">
      <c r="A298" s="34" t="s">
        <v>7</v>
      </c>
      <c r="B298" s="45">
        <f>SUM(B294:B296)</f>
        <v>0</v>
      </c>
      <c r="C298" s="45">
        <f>SUM(C294:C296)</f>
        <v>0</v>
      </c>
      <c r="D298" s="6"/>
      <c r="E298" s="12"/>
      <c r="F298" s="7"/>
      <c r="G298" s="7"/>
      <c r="H298" s="14"/>
    </row>
    <row r="299" spans="1:9" ht="13.5" customHeight="1" x14ac:dyDescent="0.25">
      <c r="A299" s="9"/>
      <c r="B299" s="12"/>
      <c r="C299" s="12"/>
      <c r="D299" s="12"/>
      <c r="E299" s="12"/>
      <c r="F299" s="7"/>
      <c r="G299" s="7"/>
      <c r="H299" s="14"/>
    </row>
    <row r="300" spans="1:9" ht="13.5" customHeight="1" x14ac:dyDescent="0.2">
      <c r="A300" s="26" t="s">
        <v>3</v>
      </c>
      <c r="B300" s="25" t="s">
        <v>4</v>
      </c>
      <c r="C300" s="24" t="s">
        <v>5</v>
      </c>
      <c r="D300" s="24" t="s">
        <v>20</v>
      </c>
      <c r="E300" s="24" t="s">
        <v>17</v>
      </c>
      <c r="F300" s="24" t="s">
        <v>48</v>
      </c>
      <c r="G300" s="24" t="s">
        <v>47</v>
      </c>
      <c r="H300" s="26" t="s">
        <v>6</v>
      </c>
    </row>
    <row r="301" spans="1:9" ht="13.5" customHeight="1" x14ac:dyDescent="0.25">
      <c r="A301" s="9" t="s">
        <v>95</v>
      </c>
      <c r="B301" s="40"/>
      <c r="C301" s="40"/>
      <c r="D301" s="41"/>
      <c r="E301" s="10" t="s">
        <v>130</v>
      </c>
      <c r="F301" s="42"/>
      <c r="G301" s="42"/>
      <c r="H301" s="43"/>
    </row>
    <row r="302" spans="1:9" ht="13.5" customHeight="1" x14ac:dyDescent="0.25">
      <c r="A302" s="9" t="s">
        <v>132</v>
      </c>
      <c r="B302" s="40"/>
      <c r="C302" s="40"/>
      <c r="D302" s="41"/>
      <c r="E302" s="10"/>
      <c r="F302" s="42"/>
      <c r="G302" s="42"/>
      <c r="H302" s="43"/>
    </row>
    <row r="303" spans="1:9" ht="13.5" customHeight="1" x14ac:dyDescent="0.25">
      <c r="A303" s="9" t="s">
        <v>192</v>
      </c>
      <c r="B303" s="12"/>
      <c r="C303" s="13"/>
      <c r="D303" s="44"/>
      <c r="E303" s="7"/>
      <c r="F303" s="7"/>
      <c r="G303" s="7"/>
      <c r="H303" s="9"/>
    </row>
    <row r="304" spans="1:9" ht="13.5" customHeight="1" x14ac:dyDescent="0.25">
      <c r="A304" s="9"/>
      <c r="B304" s="12"/>
      <c r="C304" s="13"/>
      <c r="D304" s="44"/>
      <c r="E304" s="7"/>
      <c r="F304" s="7"/>
      <c r="G304" s="7"/>
      <c r="H304" s="9"/>
    </row>
    <row r="305" spans="1:8" ht="13.5" customHeight="1" x14ac:dyDescent="0.25">
      <c r="A305" s="34" t="s">
        <v>7</v>
      </c>
      <c r="B305" s="45">
        <f>SUM(B301:B303)</f>
        <v>0</v>
      </c>
      <c r="C305" s="45">
        <f>SUM(C301:C303)</f>
        <v>0</v>
      </c>
      <c r="D305" s="6"/>
      <c r="E305" s="12"/>
      <c r="F305" s="7"/>
      <c r="G305" s="7"/>
      <c r="H305" s="9"/>
    </row>
    <row r="306" spans="1:8" ht="13.5" customHeight="1" x14ac:dyDescent="0.25">
      <c r="A306" s="9"/>
      <c r="B306" s="12"/>
      <c r="C306" s="12"/>
      <c r="D306" s="12"/>
      <c r="E306" s="12"/>
      <c r="F306" s="7"/>
      <c r="G306" s="7"/>
      <c r="H306" s="9"/>
    </row>
    <row r="307" spans="1:8" ht="13.5" customHeight="1" x14ac:dyDescent="0.2">
      <c r="A307" s="26" t="s">
        <v>3</v>
      </c>
      <c r="B307" s="25" t="s">
        <v>4</v>
      </c>
      <c r="C307" s="24" t="s">
        <v>5</v>
      </c>
      <c r="D307" s="24" t="s">
        <v>20</v>
      </c>
      <c r="E307" s="24" t="s">
        <v>17</v>
      </c>
      <c r="F307" s="24" t="s">
        <v>48</v>
      </c>
      <c r="G307" s="24" t="s">
        <v>47</v>
      </c>
      <c r="H307" s="26" t="s">
        <v>6</v>
      </c>
    </row>
    <row r="308" spans="1:8" ht="13.5" customHeight="1" x14ac:dyDescent="0.25">
      <c r="A308" s="9" t="s">
        <v>73</v>
      </c>
      <c r="B308" s="40"/>
      <c r="C308" s="40"/>
      <c r="D308" s="41"/>
      <c r="E308" s="10" t="s">
        <v>233</v>
      </c>
      <c r="F308" s="42"/>
      <c r="G308" s="42"/>
      <c r="H308" s="43"/>
    </row>
    <row r="309" spans="1:8" ht="13.5" customHeight="1" x14ac:dyDescent="0.25">
      <c r="A309" s="9" t="s">
        <v>193</v>
      </c>
      <c r="B309" s="40"/>
      <c r="C309" s="40"/>
      <c r="D309" s="41"/>
      <c r="E309" s="10"/>
      <c r="F309" s="42"/>
      <c r="G309" s="42"/>
      <c r="H309" s="43"/>
    </row>
    <row r="310" spans="1:8" ht="13.5" customHeight="1" x14ac:dyDescent="0.25">
      <c r="A310" s="9" t="s">
        <v>194</v>
      </c>
      <c r="B310" s="12"/>
      <c r="C310" s="13"/>
      <c r="D310" s="44"/>
      <c r="E310" s="7"/>
      <c r="F310" s="7"/>
      <c r="G310" s="7"/>
      <c r="H310" s="9"/>
    </row>
    <row r="311" spans="1:8" ht="13.5" customHeight="1" x14ac:dyDescent="0.25">
      <c r="A311" s="9"/>
      <c r="B311" s="12"/>
      <c r="C311" s="13"/>
      <c r="D311" s="44"/>
      <c r="E311" s="7"/>
      <c r="F311" s="7"/>
      <c r="G311" s="7"/>
      <c r="H311" s="9"/>
    </row>
    <row r="312" spans="1:8" ht="13.5" customHeight="1" x14ac:dyDescent="0.25">
      <c r="A312" s="34" t="s">
        <v>7</v>
      </c>
      <c r="B312" s="45">
        <f>SUM(B308:B310)</f>
        <v>0</v>
      </c>
      <c r="C312" s="45">
        <f>SUM(C308:C310)</f>
        <v>0</v>
      </c>
      <c r="D312" s="6"/>
      <c r="E312" s="12"/>
      <c r="F312" s="7"/>
      <c r="G312" s="7"/>
      <c r="H312" s="9"/>
    </row>
    <row r="313" spans="1:8" ht="13.5" customHeight="1" x14ac:dyDescent="0.25">
      <c r="A313" s="9"/>
      <c r="B313" s="12"/>
      <c r="C313" s="12"/>
      <c r="D313" s="12"/>
      <c r="E313" s="12"/>
      <c r="F313" s="7"/>
      <c r="G313" s="7"/>
      <c r="H313" s="9"/>
    </row>
    <row r="314" spans="1:8" ht="13.5" customHeight="1" x14ac:dyDescent="0.2">
      <c r="A314" s="26" t="s">
        <v>3</v>
      </c>
      <c r="B314" s="25" t="s">
        <v>4</v>
      </c>
      <c r="C314" s="24" t="s">
        <v>5</v>
      </c>
      <c r="D314" s="24" t="s">
        <v>20</v>
      </c>
      <c r="E314" s="24" t="s">
        <v>17</v>
      </c>
      <c r="F314" s="24" t="s">
        <v>48</v>
      </c>
      <c r="G314" s="24" t="s">
        <v>47</v>
      </c>
      <c r="H314" s="26" t="s">
        <v>6</v>
      </c>
    </row>
    <row r="315" spans="1:8" ht="13.5" customHeight="1" x14ac:dyDescent="0.25">
      <c r="A315" s="9" t="s">
        <v>96</v>
      </c>
      <c r="B315" s="40"/>
      <c r="C315" s="40"/>
      <c r="D315" s="41"/>
      <c r="E315" s="10" t="s">
        <v>208</v>
      </c>
      <c r="F315" s="42"/>
      <c r="G315" s="42"/>
      <c r="H315" s="43"/>
    </row>
    <row r="316" spans="1:8" ht="13.5" customHeight="1" x14ac:dyDescent="0.25">
      <c r="A316" s="9" t="s">
        <v>195</v>
      </c>
      <c r="B316" s="40"/>
      <c r="C316" s="40"/>
      <c r="D316" s="41"/>
      <c r="E316" s="10"/>
      <c r="F316" s="42"/>
      <c r="G316" s="42"/>
      <c r="H316" s="43"/>
    </row>
    <row r="317" spans="1:8" ht="13.5" customHeight="1" x14ac:dyDescent="0.25">
      <c r="A317" s="9" t="s">
        <v>196</v>
      </c>
      <c r="B317" s="12"/>
      <c r="C317" s="13"/>
      <c r="D317" s="41"/>
      <c r="E317" s="10"/>
      <c r="F317" s="7"/>
      <c r="G317" s="7"/>
      <c r="H317" s="9"/>
    </row>
    <row r="318" spans="1:8" ht="13.5" customHeight="1" x14ac:dyDescent="0.25">
      <c r="A318" s="9"/>
      <c r="B318" s="12"/>
      <c r="C318" s="13"/>
      <c r="D318" s="44"/>
      <c r="E318" s="7"/>
      <c r="F318" s="7"/>
      <c r="G318" s="7"/>
      <c r="H318" s="9"/>
    </row>
    <row r="319" spans="1:8" ht="13.5" customHeight="1" x14ac:dyDescent="0.25">
      <c r="A319" s="34" t="s">
        <v>7</v>
      </c>
      <c r="B319" s="45">
        <f>SUM(B315:B317)</f>
        <v>0</v>
      </c>
      <c r="C319" s="45">
        <f>SUM(C315:C317)</f>
        <v>0</v>
      </c>
      <c r="D319" s="6"/>
      <c r="E319" s="12"/>
      <c r="F319" s="7"/>
      <c r="G319" s="7"/>
      <c r="H319" s="9"/>
    </row>
    <row r="320" spans="1:8" ht="13.5" customHeight="1" x14ac:dyDescent="0.25">
      <c r="A320" s="9"/>
      <c r="B320" s="12"/>
      <c r="C320" s="12"/>
      <c r="D320" s="12"/>
      <c r="E320" s="12"/>
      <c r="F320" s="7"/>
      <c r="G320" s="7"/>
      <c r="H320" s="9"/>
    </row>
    <row r="321" spans="1:9" ht="13.5" customHeight="1" x14ac:dyDescent="0.2">
      <c r="A321" s="26" t="s">
        <v>3</v>
      </c>
      <c r="B321" s="25" t="s">
        <v>4</v>
      </c>
      <c r="C321" s="24" t="s">
        <v>5</v>
      </c>
      <c r="D321" s="24" t="s">
        <v>20</v>
      </c>
      <c r="E321" s="24" t="s">
        <v>17</v>
      </c>
      <c r="F321" s="24" t="s">
        <v>48</v>
      </c>
      <c r="G321" s="24" t="s">
        <v>47</v>
      </c>
      <c r="H321" s="26" t="s">
        <v>6</v>
      </c>
    </row>
    <row r="322" spans="1:9" ht="13.5" customHeight="1" x14ac:dyDescent="0.25">
      <c r="A322" s="9" t="s">
        <v>37</v>
      </c>
      <c r="B322" s="51">
        <v>5616.39</v>
      </c>
      <c r="C322" s="51">
        <v>2808.2</v>
      </c>
      <c r="D322" s="52">
        <v>44638</v>
      </c>
      <c r="E322" s="10" t="s">
        <v>118</v>
      </c>
      <c r="F322" s="49" t="s">
        <v>394</v>
      </c>
      <c r="G322" s="64" t="s">
        <v>395</v>
      </c>
      <c r="H322" s="70" t="s">
        <v>396</v>
      </c>
    </row>
    <row r="323" spans="1:9" ht="13.5" customHeight="1" x14ac:dyDescent="0.25">
      <c r="A323" s="9" t="s">
        <v>38</v>
      </c>
      <c r="B323" s="51">
        <v>831</v>
      </c>
      <c r="C323" s="51">
        <v>415.5</v>
      </c>
      <c r="D323" s="52">
        <v>44638</v>
      </c>
      <c r="E323" s="10" t="s">
        <v>118</v>
      </c>
      <c r="F323" s="49" t="s">
        <v>397</v>
      </c>
      <c r="G323" s="64" t="s">
        <v>398</v>
      </c>
      <c r="H323" s="70" t="s">
        <v>399</v>
      </c>
    </row>
    <row r="324" spans="1:9" ht="13.5" customHeight="1" x14ac:dyDescent="0.25">
      <c r="A324" s="9" t="s">
        <v>197</v>
      </c>
      <c r="B324" s="51">
        <v>1793.27</v>
      </c>
      <c r="C324" s="51">
        <v>896.64</v>
      </c>
      <c r="D324" s="52">
        <v>44638</v>
      </c>
      <c r="E324" s="10" t="s">
        <v>118</v>
      </c>
      <c r="F324" s="49" t="s">
        <v>400</v>
      </c>
      <c r="G324" s="64" t="s">
        <v>401</v>
      </c>
      <c r="H324" s="70" t="s">
        <v>402</v>
      </c>
    </row>
    <row r="325" spans="1:9" ht="13.5" customHeight="1" x14ac:dyDescent="0.25">
      <c r="A325" s="9"/>
      <c r="B325" s="51">
        <v>3586.55</v>
      </c>
      <c r="C325" s="51">
        <v>1793.28</v>
      </c>
      <c r="D325" s="52">
        <v>44638</v>
      </c>
      <c r="E325" s="10" t="s">
        <v>118</v>
      </c>
      <c r="F325" s="49" t="s">
        <v>403</v>
      </c>
      <c r="G325" s="64" t="s">
        <v>404</v>
      </c>
      <c r="H325" s="70" t="s">
        <v>405</v>
      </c>
    </row>
    <row r="326" spans="1:9" ht="13.5" customHeight="1" x14ac:dyDescent="0.25">
      <c r="A326" s="9"/>
      <c r="B326" s="51">
        <v>2891.48</v>
      </c>
      <c r="C326" s="51">
        <v>1445.74</v>
      </c>
      <c r="D326" s="52">
        <v>44638</v>
      </c>
      <c r="E326" s="10" t="s">
        <v>118</v>
      </c>
      <c r="F326" s="49" t="s">
        <v>406</v>
      </c>
      <c r="G326" s="64" t="s">
        <v>407</v>
      </c>
      <c r="H326" s="70" t="s">
        <v>408</v>
      </c>
    </row>
    <row r="327" spans="1:9" ht="13.5" customHeight="1" x14ac:dyDescent="0.25">
      <c r="A327" s="9"/>
      <c r="B327" s="51">
        <v>1115.94</v>
      </c>
      <c r="C327" s="51">
        <v>557.97</v>
      </c>
      <c r="D327" s="52">
        <v>44638</v>
      </c>
      <c r="E327" s="10" t="s">
        <v>118</v>
      </c>
      <c r="F327" s="49" t="s">
        <v>409</v>
      </c>
      <c r="G327" s="64" t="s">
        <v>410</v>
      </c>
      <c r="H327" s="70" t="s">
        <v>411</v>
      </c>
    </row>
    <row r="328" spans="1:9" ht="13.5" customHeight="1" x14ac:dyDescent="0.25">
      <c r="A328" s="9"/>
      <c r="B328" s="51">
        <v>650.89</v>
      </c>
      <c r="C328" s="51">
        <v>325.45</v>
      </c>
      <c r="D328" s="52">
        <v>44638</v>
      </c>
      <c r="E328" s="10" t="s">
        <v>118</v>
      </c>
      <c r="F328" s="49" t="s">
        <v>412</v>
      </c>
      <c r="G328" s="64" t="s">
        <v>413</v>
      </c>
      <c r="H328" s="70" t="s">
        <v>414</v>
      </c>
    </row>
    <row r="329" spans="1:9" ht="13.5" customHeight="1" x14ac:dyDescent="0.25">
      <c r="A329" s="9"/>
      <c r="B329" s="51">
        <v>1846.07</v>
      </c>
      <c r="C329" s="51">
        <v>923.04</v>
      </c>
      <c r="D329" s="52">
        <v>44638</v>
      </c>
      <c r="E329" s="10" t="s">
        <v>118</v>
      </c>
      <c r="F329" s="49" t="s">
        <v>415</v>
      </c>
      <c r="G329" s="64" t="s">
        <v>416</v>
      </c>
      <c r="H329" s="70" t="s">
        <v>408</v>
      </c>
    </row>
    <row r="330" spans="1:9" ht="13.5" customHeight="1" x14ac:dyDescent="0.25">
      <c r="A330" s="9"/>
      <c r="B330" s="51">
        <v>22722.73</v>
      </c>
      <c r="C330" s="51">
        <v>11361.37</v>
      </c>
      <c r="D330" s="52">
        <v>44638</v>
      </c>
      <c r="E330" s="10" t="s">
        <v>118</v>
      </c>
      <c r="F330" s="49" t="s">
        <v>417</v>
      </c>
      <c r="G330" s="64" t="s">
        <v>418</v>
      </c>
      <c r="H330" s="70" t="s">
        <v>365</v>
      </c>
    </row>
    <row r="331" spans="1:9" ht="13.5" customHeight="1" x14ac:dyDescent="0.25">
      <c r="A331" s="9"/>
      <c r="B331" s="51">
        <v>6760.28</v>
      </c>
      <c r="C331" s="51">
        <v>3380.14</v>
      </c>
      <c r="D331" s="52">
        <v>44638</v>
      </c>
      <c r="E331" s="10" t="s">
        <v>118</v>
      </c>
      <c r="F331" s="49" t="s">
        <v>419</v>
      </c>
      <c r="G331" s="64" t="s">
        <v>420</v>
      </c>
      <c r="H331" s="70" t="s">
        <v>365</v>
      </c>
    </row>
    <row r="332" spans="1:9" ht="13.5" customHeight="1" x14ac:dyDescent="0.25">
      <c r="A332" s="9"/>
      <c r="B332" s="51">
        <v>51055.12</v>
      </c>
      <c r="C332" s="51">
        <v>25527.56</v>
      </c>
      <c r="D332" s="52">
        <v>44638</v>
      </c>
      <c r="E332" s="10" t="s">
        <v>118</v>
      </c>
      <c r="F332" s="49" t="s">
        <v>421</v>
      </c>
      <c r="G332" s="64" t="s">
        <v>422</v>
      </c>
      <c r="H332" s="70" t="s">
        <v>365</v>
      </c>
    </row>
    <row r="333" spans="1:9" ht="13.5" customHeight="1" x14ac:dyDescent="0.25">
      <c r="A333" s="9"/>
      <c r="B333" s="51">
        <v>63543.68</v>
      </c>
      <c r="C333" s="51">
        <v>31771.84</v>
      </c>
      <c r="D333" s="52">
        <v>44638</v>
      </c>
      <c r="E333" s="10" t="s">
        <v>118</v>
      </c>
      <c r="F333" s="49" t="s">
        <v>423</v>
      </c>
      <c r="G333" s="64" t="s">
        <v>424</v>
      </c>
      <c r="H333" s="70" t="s">
        <v>365</v>
      </c>
    </row>
    <row r="334" spans="1:9" ht="13.5" customHeight="1" x14ac:dyDescent="0.25">
      <c r="A334" s="9"/>
      <c r="B334" s="51">
        <v>28569.98</v>
      </c>
      <c r="C334" s="51">
        <v>14284.99</v>
      </c>
      <c r="D334" s="52">
        <v>44638</v>
      </c>
      <c r="E334" s="10" t="s">
        <v>118</v>
      </c>
      <c r="F334" s="49" t="s">
        <v>425</v>
      </c>
      <c r="G334" s="64" t="s">
        <v>426</v>
      </c>
      <c r="H334" s="70" t="s">
        <v>365</v>
      </c>
    </row>
    <row r="335" spans="1:9" ht="13.5" customHeight="1" x14ac:dyDescent="0.25">
      <c r="A335" s="9" t="s">
        <v>238</v>
      </c>
      <c r="B335" s="61">
        <f>-2156</f>
        <v>-2156</v>
      </c>
      <c r="C335" s="61">
        <v>-1078</v>
      </c>
      <c r="D335" s="62">
        <v>44383</v>
      </c>
      <c r="E335" s="63" t="s">
        <v>118</v>
      </c>
      <c r="F335" s="64" t="s">
        <v>64</v>
      </c>
      <c r="G335" s="64" t="s">
        <v>488</v>
      </c>
      <c r="H335" s="65" t="s">
        <v>63</v>
      </c>
      <c r="I335" s="1" t="s">
        <v>237</v>
      </c>
    </row>
    <row r="336" spans="1:9" ht="13.5" customHeight="1" x14ac:dyDescent="0.25">
      <c r="A336" s="9" t="s">
        <v>238</v>
      </c>
      <c r="B336" s="61">
        <v>-2856</v>
      </c>
      <c r="C336" s="61">
        <v>-1428</v>
      </c>
      <c r="D336" s="62">
        <v>44383</v>
      </c>
      <c r="E336" s="63" t="s">
        <v>118</v>
      </c>
      <c r="F336" s="64" t="s">
        <v>65</v>
      </c>
      <c r="G336" s="64" t="s">
        <v>489</v>
      </c>
      <c r="H336" s="65" t="s">
        <v>143</v>
      </c>
      <c r="I336" s="1" t="s">
        <v>237</v>
      </c>
    </row>
    <row r="337" spans="1:9" ht="13.5" customHeight="1" x14ac:dyDescent="0.25">
      <c r="A337" s="9" t="s">
        <v>238</v>
      </c>
      <c r="B337" s="61">
        <v>-35690.67</v>
      </c>
      <c r="C337" s="61">
        <v>-17845.34</v>
      </c>
      <c r="D337" s="62">
        <v>44383</v>
      </c>
      <c r="E337" s="63" t="s">
        <v>118</v>
      </c>
      <c r="F337" s="64" t="s">
        <v>66</v>
      </c>
      <c r="G337" s="64" t="s">
        <v>490</v>
      </c>
      <c r="H337" s="65" t="s">
        <v>211</v>
      </c>
      <c r="I337" s="1" t="s">
        <v>237</v>
      </c>
    </row>
    <row r="338" spans="1:9" ht="13.5" customHeight="1" x14ac:dyDescent="0.25">
      <c r="A338" s="9"/>
      <c r="B338" s="12"/>
      <c r="C338" s="13"/>
      <c r="D338" s="44"/>
      <c r="E338" s="7"/>
      <c r="F338" s="73"/>
      <c r="G338" s="73"/>
      <c r="H338" s="74"/>
    </row>
    <row r="339" spans="1:9" ht="13.5" customHeight="1" x14ac:dyDescent="0.25">
      <c r="A339" s="34" t="s">
        <v>7</v>
      </c>
      <c r="B339" s="35">
        <f>SUM(B322:B337)+0.01</f>
        <v>150280.72000000003</v>
      </c>
      <c r="C339" s="35">
        <f>SUM(C322:C337)+0.01</f>
        <v>75140.39</v>
      </c>
      <c r="D339" s="6"/>
      <c r="E339" s="6"/>
      <c r="F339" s="7"/>
      <c r="G339" s="7"/>
      <c r="H339" s="14"/>
    </row>
    <row r="340" spans="1:9" ht="13.5" customHeight="1" x14ac:dyDescent="0.25">
      <c r="A340" s="9"/>
      <c r="B340" s="12"/>
      <c r="C340" s="13"/>
      <c r="D340" s="13"/>
      <c r="E340" s="13"/>
      <c r="F340" s="7"/>
      <c r="G340" s="7"/>
      <c r="H340" s="9"/>
    </row>
    <row r="341" spans="1:9" ht="13.5" customHeight="1" x14ac:dyDescent="0.2">
      <c r="A341" s="26" t="s">
        <v>3</v>
      </c>
      <c r="B341" s="25" t="s">
        <v>4</v>
      </c>
      <c r="C341" s="24" t="s">
        <v>5</v>
      </c>
      <c r="D341" s="24" t="s">
        <v>20</v>
      </c>
      <c r="E341" s="24" t="s">
        <v>17</v>
      </c>
      <c r="F341" s="24" t="s">
        <v>48</v>
      </c>
      <c r="G341" s="24" t="s">
        <v>47</v>
      </c>
      <c r="H341" s="26" t="s">
        <v>6</v>
      </c>
    </row>
    <row r="342" spans="1:9" ht="13.5" customHeight="1" x14ac:dyDescent="0.25">
      <c r="A342" s="9" t="s">
        <v>31</v>
      </c>
      <c r="B342" s="40"/>
      <c r="C342" s="40"/>
      <c r="D342" s="41"/>
      <c r="E342" s="7" t="s">
        <v>45</v>
      </c>
      <c r="F342" s="42"/>
      <c r="G342" s="42"/>
      <c r="H342" s="43"/>
    </row>
    <row r="343" spans="1:9" ht="13.5" customHeight="1" x14ac:dyDescent="0.25">
      <c r="A343" s="9" t="s">
        <v>32</v>
      </c>
      <c r="B343" s="40"/>
      <c r="C343" s="40"/>
      <c r="D343" s="41"/>
      <c r="E343" s="7"/>
      <c r="F343" s="42"/>
      <c r="G343" s="42"/>
      <c r="H343" s="43"/>
    </row>
    <row r="344" spans="1:9" ht="13.5" customHeight="1" x14ac:dyDescent="0.25">
      <c r="A344" s="9" t="s">
        <v>198</v>
      </c>
      <c r="B344" s="40"/>
      <c r="C344" s="40"/>
      <c r="D344" s="41"/>
      <c r="E344" s="7"/>
      <c r="F344" s="42"/>
      <c r="G344" s="42"/>
      <c r="H344" s="43"/>
    </row>
    <row r="345" spans="1:9" ht="13.5" customHeight="1" x14ac:dyDescent="0.25">
      <c r="A345" s="9"/>
      <c r="B345" s="48"/>
      <c r="C345" s="48"/>
      <c r="D345" s="48"/>
      <c r="E345" s="48"/>
      <c r="F345" s="49"/>
      <c r="G345" s="49"/>
      <c r="H345" s="50"/>
    </row>
    <row r="346" spans="1:9" ht="13.5" customHeight="1" x14ac:dyDescent="0.25">
      <c r="A346" s="34" t="s">
        <v>7</v>
      </c>
      <c r="B346" s="45">
        <f>SUM(B342:B344)</f>
        <v>0</v>
      </c>
      <c r="C346" s="45">
        <f>SUM(C342:C344)</f>
        <v>0</v>
      </c>
      <c r="D346" s="6"/>
      <c r="E346" s="12"/>
      <c r="F346" s="7"/>
      <c r="G346" s="7"/>
      <c r="H346" s="9"/>
    </row>
    <row r="347" spans="1:9" ht="13.5" customHeight="1" x14ac:dyDescent="0.25">
      <c r="A347" s="9"/>
      <c r="B347" s="12"/>
      <c r="C347" s="13"/>
      <c r="D347" s="13"/>
      <c r="E347" s="13"/>
      <c r="F347" s="7"/>
      <c r="G347" s="7"/>
      <c r="H347" s="9"/>
    </row>
    <row r="348" spans="1:9" ht="13.5" customHeight="1" x14ac:dyDescent="0.2">
      <c r="A348" s="26" t="s">
        <v>3</v>
      </c>
      <c r="B348" s="25" t="s">
        <v>4</v>
      </c>
      <c r="C348" s="24" t="s">
        <v>5</v>
      </c>
      <c r="D348" s="24" t="s">
        <v>20</v>
      </c>
      <c r="E348" s="24" t="s">
        <v>17</v>
      </c>
      <c r="F348" s="24" t="s">
        <v>48</v>
      </c>
      <c r="G348" s="24" t="s">
        <v>47</v>
      </c>
      <c r="H348" s="26" t="s">
        <v>6</v>
      </c>
    </row>
    <row r="349" spans="1:9" ht="13.5" customHeight="1" x14ac:dyDescent="0.25">
      <c r="A349" s="9" t="s">
        <v>33</v>
      </c>
      <c r="B349" s="51">
        <v>788</v>
      </c>
      <c r="C349" s="51">
        <v>394</v>
      </c>
      <c r="D349" s="52">
        <v>44638</v>
      </c>
      <c r="E349" s="10" t="s">
        <v>119</v>
      </c>
      <c r="F349" s="49" t="s">
        <v>427</v>
      </c>
      <c r="G349" s="49" t="s">
        <v>428</v>
      </c>
      <c r="H349" s="70" t="s">
        <v>429</v>
      </c>
    </row>
    <row r="350" spans="1:9" ht="13.5" customHeight="1" x14ac:dyDescent="0.25">
      <c r="A350" s="9" t="s">
        <v>34</v>
      </c>
      <c r="B350" s="51">
        <v>2105.71</v>
      </c>
      <c r="C350" s="51">
        <v>1052.8599999999999</v>
      </c>
      <c r="D350" s="52">
        <v>44638</v>
      </c>
      <c r="E350" s="10" t="s">
        <v>119</v>
      </c>
      <c r="F350" s="49" t="s">
        <v>430</v>
      </c>
      <c r="G350" s="49" t="s">
        <v>431</v>
      </c>
      <c r="H350" s="70" t="s">
        <v>432</v>
      </c>
    </row>
    <row r="351" spans="1:9" ht="13.5" customHeight="1" x14ac:dyDescent="0.25">
      <c r="A351" s="9" t="s">
        <v>199</v>
      </c>
      <c r="B351" s="51">
        <v>16224.73</v>
      </c>
      <c r="C351" s="51">
        <v>8112.37</v>
      </c>
      <c r="D351" s="52">
        <v>44638</v>
      </c>
      <c r="E351" s="10" t="s">
        <v>119</v>
      </c>
      <c r="F351" s="49" t="s">
        <v>433</v>
      </c>
      <c r="G351" s="49" t="s">
        <v>434</v>
      </c>
      <c r="H351" s="70" t="s">
        <v>435</v>
      </c>
    </row>
    <row r="352" spans="1:9" ht="13.5" customHeight="1" x14ac:dyDescent="0.25">
      <c r="A352" s="9"/>
      <c r="B352" s="12"/>
      <c r="C352" s="13"/>
      <c r="D352" s="44"/>
      <c r="E352" s="7"/>
      <c r="F352" s="7"/>
      <c r="G352" s="7"/>
      <c r="H352" s="9"/>
    </row>
    <row r="353" spans="1:8" ht="13.5" customHeight="1" x14ac:dyDescent="0.25">
      <c r="A353" s="34" t="s">
        <v>7</v>
      </c>
      <c r="B353" s="45">
        <f>SUM(B349:B351)</f>
        <v>19118.439999999999</v>
      </c>
      <c r="C353" s="45">
        <f>SUM(C349:C351)</f>
        <v>9559.23</v>
      </c>
      <c r="D353" s="6"/>
      <c r="E353" s="12"/>
      <c r="F353" s="7"/>
      <c r="G353" s="7"/>
      <c r="H353" s="9"/>
    </row>
    <row r="354" spans="1:8" ht="13.5" customHeight="1" x14ac:dyDescent="0.25">
      <c r="A354" s="9"/>
      <c r="B354" s="12"/>
      <c r="C354" s="13"/>
      <c r="D354" s="13"/>
      <c r="E354" s="13"/>
      <c r="F354" s="7"/>
      <c r="G354" s="7"/>
      <c r="H354" s="9"/>
    </row>
    <row r="355" spans="1:8" ht="13.5" customHeight="1" x14ac:dyDescent="0.2">
      <c r="A355" s="26" t="s">
        <v>3</v>
      </c>
      <c r="B355" s="25" t="s">
        <v>4</v>
      </c>
      <c r="C355" s="24" t="s">
        <v>5</v>
      </c>
      <c r="D355" s="24" t="s">
        <v>20</v>
      </c>
      <c r="E355" s="24" t="s">
        <v>17</v>
      </c>
      <c r="F355" s="24" t="s">
        <v>48</v>
      </c>
      <c r="G355" s="24" t="s">
        <v>47</v>
      </c>
      <c r="H355" s="26" t="s">
        <v>6</v>
      </c>
    </row>
    <row r="356" spans="1:8" ht="13.5" customHeight="1" x14ac:dyDescent="0.25">
      <c r="A356" s="9" t="s">
        <v>100</v>
      </c>
      <c r="B356" s="51">
        <v>374065.46</v>
      </c>
      <c r="C356" s="51">
        <v>187032.73</v>
      </c>
      <c r="D356" s="52">
        <v>44638</v>
      </c>
      <c r="E356" s="10" t="s">
        <v>99</v>
      </c>
      <c r="F356" s="49" t="s">
        <v>436</v>
      </c>
      <c r="G356" s="49" t="s">
        <v>437</v>
      </c>
      <c r="H356" s="70" t="s">
        <v>438</v>
      </c>
    </row>
    <row r="357" spans="1:8" ht="13.5" customHeight="1" x14ac:dyDescent="0.25">
      <c r="A357" s="9" t="s">
        <v>244</v>
      </c>
      <c r="B357" s="51">
        <v>23063.48</v>
      </c>
      <c r="C357" s="51">
        <v>11531.74</v>
      </c>
      <c r="D357" s="52">
        <v>44638</v>
      </c>
      <c r="E357" s="10" t="s">
        <v>99</v>
      </c>
      <c r="F357" s="49" t="s">
        <v>439</v>
      </c>
      <c r="G357" s="49" t="s">
        <v>440</v>
      </c>
      <c r="H357" s="70" t="s">
        <v>441</v>
      </c>
    </row>
    <row r="358" spans="1:8" ht="13.5" customHeight="1" x14ac:dyDescent="0.25">
      <c r="A358" s="9" t="s">
        <v>200</v>
      </c>
      <c r="B358" s="51">
        <v>1169.1400000000001</v>
      </c>
      <c r="C358" s="51">
        <v>584.57000000000005</v>
      </c>
      <c r="D358" s="52">
        <v>44638</v>
      </c>
      <c r="E358" s="10" t="s">
        <v>99</v>
      </c>
      <c r="F358" s="49" t="s">
        <v>442</v>
      </c>
      <c r="G358" s="49" t="s">
        <v>443</v>
      </c>
      <c r="H358" s="70" t="s">
        <v>444</v>
      </c>
    </row>
    <row r="359" spans="1:8" ht="13.5" customHeight="1" x14ac:dyDescent="0.25">
      <c r="A359" s="9" t="s">
        <v>243</v>
      </c>
      <c r="B359" s="51">
        <v>966.92</v>
      </c>
      <c r="C359" s="51">
        <v>483.46</v>
      </c>
      <c r="D359" s="52">
        <v>44638</v>
      </c>
      <c r="E359" s="10" t="s">
        <v>99</v>
      </c>
      <c r="F359" s="49" t="s">
        <v>445</v>
      </c>
      <c r="G359" s="49" t="s">
        <v>446</v>
      </c>
      <c r="H359" s="70" t="s">
        <v>447</v>
      </c>
    </row>
    <row r="360" spans="1:8" ht="13.5" customHeight="1" x14ac:dyDescent="0.25">
      <c r="A360" s="9"/>
      <c r="B360" s="51">
        <v>22138.45</v>
      </c>
      <c r="C360" s="51">
        <v>11069.23</v>
      </c>
      <c r="D360" s="52">
        <v>44638</v>
      </c>
      <c r="E360" s="10" t="s">
        <v>99</v>
      </c>
      <c r="F360" s="49" t="s">
        <v>448</v>
      </c>
      <c r="G360" s="49" t="s">
        <v>449</v>
      </c>
      <c r="H360" s="70" t="s">
        <v>450</v>
      </c>
    </row>
    <row r="361" spans="1:8" ht="13.5" customHeight="1" x14ac:dyDescent="0.25">
      <c r="A361" s="9"/>
      <c r="B361" s="51">
        <v>4278.2</v>
      </c>
      <c r="C361" s="51">
        <v>2139.1</v>
      </c>
      <c r="D361" s="52">
        <v>44638</v>
      </c>
      <c r="E361" s="10" t="s">
        <v>99</v>
      </c>
      <c r="F361" s="49" t="s">
        <v>451</v>
      </c>
      <c r="G361" s="49" t="s">
        <v>452</v>
      </c>
      <c r="H361" s="70" t="s">
        <v>432</v>
      </c>
    </row>
    <row r="362" spans="1:8" ht="13.5" customHeight="1" x14ac:dyDescent="0.25">
      <c r="A362" s="9"/>
      <c r="B362" s="51">
        <v>1212.31</v>
      </c>
      <c r="C362" s="51">
        <v>606.16</v>
      </c>
      <c r="D362" s="52">
        <v>44638</v>
      </c>
      <c r="E362" s="10" t="s">
        <v>99</v>
      </c>
      <c r="F362" s="49" t="s">
        <v>453</v>
      </c>
      <c r="G362" s="49" t="s">
        <v>454</v>
      </c>
      <c r="H362" s="70" t="s">
        <v>455</v>
      </c>
    </row>
    <row r="363" spans="1:8" ht="13.5" customHeight="1" x14ac:dyDescent="0.25">
      <c r="A363" s="9"/>
      <c r="B363" s="40"/>
      <c r="C363" s="40"/>
      <c r="D363" s="41"/>
      <c r="E363" s="41"/>
      <c r="F363" s="42"/>
      <c r="G363" s="42"/>
      <c r="H363" s="43"/>
    </row>
    <row r="364" spans="1:8" ht="13.5" customHeight="1" x14ac:dyDescent="0.25">
      <c r="A364" s="34" t="s">
        <v>7</v>
      </c>
      <c r="B364" s="45">
        <f>SUM(B356:B363)</f>
        <v>426893.96</v>
      </c>
      <c r="C364" s="45">
        <f>SUM(C356:C363)</f>
        <v>213446.99000000002</v>
      </c>
      <c r="D364" s="41"/>
      <c r="E364" s="10"/>
      <c r="F364" s="42"/>
      <c r="G364" s="42"/>
      <c r="H364" s="43"/>
    </row>
    <row r="365" spans="1:8" ht="13.5" customHeight="1" x14ac:dyDescent="0.25">
      <c r="A365" s="9"/>
      <c r="B365" s="12"/>
      <c r="C365" s="13"/>
      <c r="D365" s="13"/>
      <c r="E365" s="13"/>
      <c r="F365" s="7"/>
      <c r="G365" s="7"/>
      <c r="H365" s="9"/>
    </row>
    <row r="366" spans="1:8" ht="13.5" customHeight="1" x14ac:dyDescent="0.2">
      <c r="A366" s="26" t="s">
        <v>3</v>
      </c>
      <c r="B366" s="25" t="s">
        <v>4</v>
      </c>
      <c r="C366" s="24" t="s">
        <v>5</v>
      </c>
      <c r="D366" s="24" t="s">
        <v>20</v>
      </c>
      <c r="E366" s="24" t="s">
        <v>17</v>
      </c>
      <c r="F366" s="24" t="s">
        <v>48</v>
      </c>
      <c r="G366" s="24" t="s">
        <v>47</v>
      </c>
      <c r="H366" s="26" t="s">
        <v>6</v>
      </c>
    </row>
    <row r="367" spans="1:8" ht="13.5" customHeight="1" x14ac:dyDescent="0.25">
      <c r="A367" s="9" t="s">
        <v>35</v>
      </c>
      <c r="B367" s="40"/>
      <c r="C367" s="40"/>
      <c r="D367" s="41"/>
      <c r="E367" s="7" t="s">
        <v>120</v>
      </c>
      <c r="F367" s="42"/>
      <c r="G367" s="42"/>
      <c r="H367" s="43"/>
    </row>
    <row r="368" spans="1:8" ht="13.5" customHeight="1" x14ac:dyDescent="0.25">
      <c r="A368" s="9" t="s">
        <v>36</v>
      </c>
      <c r="B368" s="40"/>
      <c r="C368" s="40"/>
      <c r="D368" s="41"/>
      <c r="E368" s="7"/>
      <c r="F368" s="42"/>
      <c r="G368" s="42"/>
      <c r="H368" s="43"/>
    </row>
    <row r="369" spans="1:8" ht="13.5" customHeight="1" x14ac:dyDescent="0.25">
      <c r="A369" s="9" t="s">
        <v>201</v>
      </c>
      <c r="B369" s="40"/>
      <c r="C369" s="40"/>
      <c r="D369" s="41"/>
      <c r="E369" s="7"/>
      <c r="F369" s="42"/>
      <c r="G369" s="42"/>
      <c r="H369" s="43"/>
    </row>
    <row r="370" spans="1:8" ht="13.5" customHeight="1" x14ac:dyDescent="0.25">
      <c r="A370" s="9"/>
      <c r="B370" s="12"/>
      <c r="C370" s="13"/>
      <c r="D370" s="44"/>
      <c r="E370" s="7"/>
      <c r="F370" s="7"/>
      <c r="G370" s="7"/>
      <c r="H370" s="9"/>
    </row>
    <row r="371" spans="1:8" ht="13.5" customHeight="1" x14ac:dyDescent="0.25">
      <c r="A371" s="34" t="s">
        <v>7</v>
      </c>
      <c r="B371" s="45">
        <f>SUM(B367:B369)</f>
        <v>0</v>
      </c>
      <c r="C371" s="45">
        <f>SUM(C367:C369)</f>
        <v>0</v>
      </c>
      <c r="D371" s="6"/>
      <c r="E371" s="7"/>
      <c r="F371" s="7"/>
      <c r="G371" s="7"/>
      <c r="H371" s="9"/>
    </row>
    <row r="372" spans="1:8" ht="13.5" customHeight="1" x14ac:dyDescent="0.25">
      <c r="A372" s="9"/>
      <c r="B372" s="12"/>
      <c r="C372" s="13"/>
      <c r="D372" s="13"/>
      <c r="E372" s="13"/>
      <c r="F372" s="7"/>
      <c r="G372" s="7"/>
      <c r="H372" s="9"/>
    </row>
    <row r="373" spans="1:8" ht="13.5" customHeight="1" x14ac:dyDescent="0.2">
      <c r="A373" s="26" t="s">
        <v>3</v>
      </c>
      <c r="B373" s="25" t="s">
        <v>4</v>
      </c>
      <c r="C373" s="24" t="s">
        <v>5</v>
      </c>
      <c r="D373" s="24" t="s">
        <v>20</v>
      </c>
      <c r="E373" s="24" t="s">
        <v>17</v>
      </c>
      <c r="F373" s="24" t="s">
        <v>48</v>
      </c>
      <c r="G373" s="24" t="s">
        <v>47</v>
      </c>
      <c r="H373" s="26" t="s">
        <v>6</v>
      </c>
    </row>
    <row r="374" spans="1:8" ht="13.5" customHeight="1" x14ac:dyDescent="0.25">
      <c r="A374" s="9" t="s">
        <v>14</v>
      </c>
      <c r="B374" s="51">
        <v>11148.23</v>
      </c>
      <c r="C374" s="51">
        <v>5574.12</v>
      </c>
      <c r="D374" s="52">
        <v>44638</v>
      </c>
      <c r="E374" s="10" t="s">
        <v>210</v>
      </c>
      <c r="F374" s="49" t="s">
        <v>456</v>
      </c>
      <c r="G374" s="49" t="s">
        <v>457</v>
      </c>
      <c r="H374" s="70" t="s">
        <v>458</v>
      </c>
    </row>
    <row r="375" spans="1:8" ht="13.5" customHeight="1" x14ac:dyDescent="0.25">
      <c r="A375" s="9" t="s">
        <v>16</v>
      </c>
      <c r="B375" s="40"/>
      <c r="C375" s="40"/>
      <c r="D375" s="41"/>
      <c r="E375" s="10"/>
      <c r="F375" s="42"/>
      <c r="G375" s="42"/>
      <c r="H375" s="43"/>
    </row>
    <row r="376" spans="1:8" ht="13.5" customHeight="1" x14ac:dyDescent="0.25">
      <c r="A376" s="9" t="s">
        <v>202</v>
      </c>
      <c r="B376" s="12"/>
      <c r="C376" s="13"/>
      <c r="D376" s="44"/>
      <c r="E376" s="7"/>
      <c r="F376" s="7"/>
      <c r="G376" s="7"/>
      <c r="H376" s="9"/>
    </row>
    <row r="377" spans="1:8" ht="13.5" customHeight="1" x14ac:dyDescent="0.25">
      <c r="A377" s="9"/>
      <c r="B377" s="12"/>
      <c r="C377" s="13"/>
      <c r="D377" s="44"/>
      <c r="E377" s="7"/>
      <c r="F377" s="7"/>
      <c r="G377" s="7"/>
      <c r="H377" s="9"/>
    </row>
    <row r="378" spans="1:8" ht="13.5" customHeight="1" x14ac:dyDescent="0.25">
      <c r="A378" s="34" t="s">
        <v>7</v>
      </c>
      <c r="B378" s="45">
        <f>SUM(B374:B376)</f>
        <v>11148.23</v>
      </c>
      <c r="C378" s="45">
        <f>SUM(C374:C376)</f>
        <v>5574.12</v>
      </c>
      <c r="D378" s="6"/>
      <c r="E378" s="7"/>
      <c r="F378" s="7"/>
      <c r="G378" s="7"/>
      <c r="H378" s="9"/>
    </row>
    <row r="379" spans="1:8" ht="13.5" customHeight="1" x14ac:dyDescent="0.25">
      <c r="A379" s="9"/>
      <c r="B379" s="12"/>
      <c r="C379" s="12"/>
      <c r="D379" s="12"/>
      <c r="E379" s="12"/>
      <c r="F379" s="7"/>
      <c r="G379" s="7"/>
      <c r="H379" s="14"/>
    </row>
    <row r="380" spans="1:8" ht="13.5" customHeight="1" x14ac:dyDescent="0.2">
      <c r="A380" s="26" t="s">
        <v>3</v>
      </c>
      <c r="B380" s="25" t="s">
        <v>4</v>
      </c>
      <c r="C380" s="24" t="s">
        <v>5</v>
      </c>
      <c r="D380" s="24" t="s">
        <v>20</v>
      </c>
      <c r="E380" s="24" t="s">
        <v>17</v>
      </c>
      <c r="F380" s="24" t="s">
        <v>48</v>
      </c>
      <c r="G380" s="24" t="s">
        <v>47</v>
      </c>
      <c r="H380" s="26" t="s">
        <v>6</v>
      </c>
    </row>
    <row r="381" spans="1:8" ht="13.5" customHeight="1" x14ac:dyDescent="0.25">
      <c r="A381" s="9" t="s">
        <v>59</v>
      </c>
      <c r="B381" s="51">
        <v>10122.41</v>
      </c>
      <c r="C381" s="51">
        <v>5061.21</v>
      </c>
      <c r="D381" s="52">
        <v>44638</v>
      </c>
      <c r="E381" s="10" t="s">
        <v>105</v>
      </c>
      <c r="F381" s="49" t="s">
        <v>459</v>
      </c>
      <c r="G381" s="49" t="s">
        <v>460</v>
      </c>
      <c r="H381" s="70" t="s">
        <v>461</v>
      </c>
    </row>
    <row r="382" spans="1:8" ht="13.5" customHeight="1" x14ac:dyDescent="0.25">
      <c r="A382" s="9" t="s">
        <v>60</v>
      </c>
      <c r="B382" s="51">
        <v>2521.14</v>
      </c>
      <c r="C382" s="51">
        <v>1260.57</v>
      </c>
      <c r="D382" s="52">
        <v>44638</v>
      </c>
      <c r="E382" s="10" t="s">
        <v>105</v>
      </c>
      <c r="F382" s="49" t="s">
        <v>462</v>
      </c>
      <c r="G382" s="49" t="s">
        <v>463</v>
      </c>
      <c r="H382" s="70" t="s">
        <v>464</v>
      </c>
    </row>
    <row r="383" spans="1:8" ht="13.5" customHeight="1" x14ac:dyDescent="0.25">
      <c r="A383" s="9" t="s">
        <v>203</v>
      </c>
      <c r="B383" s="51">
        <v>1323.31</v>
      </c>
      <c r="C383" s="51">
        <v>661.66</v>
      </c>
      <c r="D383" s="52">
        <v>44638</v>
      </c>
      <c r="E383" s="10" t="s">
        <v>105</v>
      </c>
      <c r="F383" s="49" t="s">
        <v>465</v>
      </c>
      <c r="G383" s="49" t="s">
        <v>466</v>
      </c>
      <c r="H383" s="70" t="s">
        <v>467</v>
      </c>
    </row>
    <row r="384" spans="1:8" ht="13.5" customHeight="1" x14ac:dyDescent="0.25">
      <c r="A384" s="9"/>
      <c r="B384" s="51">
        <v>5025.3100000000004</v>
      </c>
      <c r="C384" s="51">
        <v>2512.66</v>
      </c>
      <c r="D384" s="52">
        <v>44638</v>
      </c>
      <c r="E384" s="10" t="s">
        <v>105</v>
      </c>
      <c r="F384" s="49" t="s">
        <v>468</v>
      </c>
      <c r="G384" s="49" t="s">
        <v>469</v>
      </c>
      <c r="H384" s="70" t="s">
        <v>470</v>
      </c>
    </row>
    <row r="385" spans="1:8" ht="13.5" customHeight="1" x14ac:dyDescent="0.25">
      <c r="A385" s="9"/>
      <c r="B385" s="51">
        <v>2278.4699999999998</v>
      </c>
      <c r="C385" s="51">
        <v>1139.24</v>
      </c>
      <c r="D385" s="52">
        <v>44638</v>
      </c>
      <c r="E385" s="10" t="s">
        <v>105</v>
      </c>
      <c r="F385" s="49" t="s">
        <v>471</v>
      </c>
      <c r="G385" s="49" t="s">
        <v>472</v>
      </c>
      <c r="H385" s="70" t="s">
        <v>473</v>
      </c>
    </row>
    <row r="386" spans="1:8" ht="13.5" customHeight="1" x14ac:dyDescent="0.25">
      <c r="A386" s="9"/>
      <c r="B386" s="51">
        <v>668.3</v>
      </c>
      <c r="C386" s="51">
        <v>334.15</v>
      </c>
      <c r="D386" s="52">
        <v>44638</v>
      </c>
      <c r="E386" s="10" t="s">
        <v>105</v>
      </c>
      <c r="F386" s="49" t="s">
        <v>474</v>
      </c>
      <c r="G386" s="49" t="s">
        <v>475</v>
      </c>
      <c r="H386" s="70" t="s">
        <v>476</v>
      </c>
    </row>
    <row r="387" spans="1:8" ht="13.5" customHeight="1" x14ac:dyDescent="0.25">
      <c r="A387" s="9"/>
      <c r="B387" s="12"/>
      <c r="C387" s="13"/>
      <c r="D387" s="44"/>
      <c r="E387" s="7"/>
      <c r="F387" s="7"/>
      <c r="G387" s="7"/>
      <c r="H387" s="9"/>
    </row>
    <row r="388" spans="1:8" ht="13.5" customHeight="1" x14ac:dyDescent="0.25">
      <c r="A388" s="34" t="s">
        <v>7</v>
      </c>
      <c r="B388" s="45">
        <f>SUM(B381:B387)</f>
        <v>21938.94</v>
      </c>
      <c r="C388" s="46">
        <f>SUM(C381:C387)</f>
        <v>10969.489999999998</v>
      </c>
      <c r="D388" s="6"/>
      <c r="E388" s="7"/>
      <c r="F388" s="7"/>
      <c r="G388" s="7"/>
      <c r="H388" s="9"/>
    </row>
    <row r="389" spans="1:8" ht="13.5" customHeight="1" x14ac:dyDescent="0.25">
      <c r="A389" s="9"/>
      <c r="B389" s="12"/>
      <c r="C389" s="12"/>
      <c r="D389" s="12"/>
      <c r="E389" s="12"/>
      <c r="F389" s="7"/>
      <c r="G389" s="7"/>
      <c r="H389" s="14"/>
    </row>
    <row r="390" spans="1:8" ht="13.5" customHeight="1" x14ac:dyDescent="0.2">
      <c r="A390" s="26" t="s">
        <v>3</v>
      </c>
      <c r="B390" s="25" t="s">
        <v>4</v>
      </c>
      <c r="C390" s="24" t="s">
        <v>5</v>
      </c>
      <c r="D390" s="24" t="s">
        <v>20</v>
      </c>
      <c r="E390" s="24" t="s">
        <v>17</v>
      </c>
      <c r="F390" s="24" t="s">
        <v>48</v>
      </c>
      <c r="G390" s="24" t="s">
        <v>47</v>
      </c>
      <c r="H390" s="26" t="s">
        <v>6</v>
      </c>
    </row>
    <row r="391" spans="1:8" ht="13.5" customHeight="1" x14ac:dyDescent="0.25">
      <c r="A391" s="9" t="s">
        <v>97</v>
      </c>
      <c r="B391" s="40"/>
      <c r="C391" s="40"/>
      <c r="D391" s="41"/>
      <c r="E391" s="10" t="s">
        <v>133</v>
      </c>
      <c r="F391" s="42"/>
      <c r="G391" s="42"/>
      <c r="H391" s="43"/>
    </row>
    <row r="392" spans="1:8" ht="13.5" customHeight="1" x14ac:dyDescent="0.25">
      <c r="A392" s="9" t="s">
        <v>131</v>
      </c>
      <c r="B392" s="40"/>
      <c r="C392" s="40"/>
      <c r="D392" s="41"/>
      <c r="E392" s="10"/>
      <c r="F392" s="42"/>
      <c r="G392" s="42"/>
      <c r="H392" s="43"/>
    </row>
    <row r="393" spans="1:8" ht="13.5" customHeight="1" x14ac:dyDescent="0.25">
      <c r="A393" s="9" t="s">
        <v>204</v>
      </c>
      <c r="B393" s="13"/>
      <c r="C393" s="13"/>
      <c r="D393" s="44"/>
      <c r="E393" s="7"/>
      <c r="F393" s="7"/>
      <c r="G393" s="7"/>
      <c r="H393" s="9"/>
    </row>
    <row r="394" spans="1:8" ht="13.5" customHeight="1" x14ac:dyDescent="0.25">
      <c r="A394" s="9"/>
      <c r="B394" s="13"/>
      <c r="C394" s="13"/>
      <c r="D394" s="44"/>
      <c r="E394" s="7"/>
      <c r="F394" s="7"/>
      <c r="G394" s="7"/>
      <c r="H394" s="9"/>
    </row>
    <row r="395" spans="1:8" ht="13.5" customHeight="1" x14ac:dyDescent="0.25">
      <c r="A395" s="34" t="s">
        <v>7</v>
      </c>
      <c r="B395" s="45">
        <f>SUM(B391:B393)</f>
        <v>0</v>
      </c>
      <c r="C395" s="45">
        <f>SUM(C391:C393)</f>
        <v>0</v>
      </c>
      <c r="D395" s="6"/>
      <c r="E395" s="12"/>
      <c r="F395" s="7"/>
      <c r="G395" s="7"/>
      <c r="H395" s="14"/>
    </row>
    <row r="396" spans="1:8" ht="13.5" customHeight="1" x14ac:dyDescent="0.25">
      <c r="A396" s="9"/>
      <c r="B396" s="12"/>
      <c r="C396" s="12"/>
      <c r="D396" s="12"/>
      <c r="E396" s="12"/>
      <c r="F396" s="7"/>
      <c r="G396" s="7"/>
      <c r="H396" s="14"/>
    </row>
    <row r="397" spans="1:8" ht="13.5" customHeight="1" x14ac:dyDescent="0.2">
      <c r="A397" s="26" t="s">
        <v>3</v>
      </c>
      <c r="B397" s="25" t="s">
        <v>4</v>
      </c>
      <c r="C397" s="24" t="s">
        <v>5</v>
      </c>
      <c r="D397" s="24" t="s">
        <v>20</v>
      </c>
      <c r="E397" s="24" t="s">
        <v>17</v>
      </c>
      <c r="F397" s="24" t="s">
        <v>48</v>
      </c>
      <c r="G397" s="24" t="s">
        <v>47</v>
      </c>
      <c r="H397" s="26" t="s">
        <v>6</v>
      </c>
    </row>
    <row r="398" spans="1:8" ht="13.5" customHeight="1" x14ac:dyDescent="0.25">
      <c r="A398" s="9" t="s">
        <v>41</v>
      </c>
      <c r="B398" s="51">
        <v>716.91</v>
      </c>
      <c r="C398" s="51">
        <v>358.46</v>
      </c>
      <c r="D398" s="52">
        <v>44638</v>
      </c>
      <c r="E398" s="10" t="s">
        <v>121</v>
      </c>
      <c r="F398" s="49" t="s">
        <v>477</v>
      </c>
      <c r="G398" s="49" t="s">
        <v>478</v>
      </c>
      <c r="H398" s="70" t="s">
        <v>479</v>
      </c>
    </row>
    <row r="399" spans="1:8" ht="13.5" customHeight="1" x14ac:dyDescent="0.25">
      <c r="A399" s="9" t="s">
        <v>42</v>
      </c>
      <c r="B399" s="51"/>
      <c r="C399" s="51"/>
      <c r="D399" s="52"/>
      <c r="E399" s="10"/>
      <c r="F399" s="49"/>
      <c r="G399" s="49"/>
      <c r="H399" s="50"/>
    </row>
    <row r="400" spans="1:8" ht="13.5" customHeight="1" x14ac:dyDescent="0.25">
      <c r="A400" s="9" t="s">
        <v>205</v>
      </c>
      <c r="B400" s="51"/>
      <c r="C400" s="51"/>
      <c r="D400" s="52"/>
      <c r="E400" s="10"/>
      <c r="F400" s="49"/>
      <c r="G400" s="49"/>
      <c r="H400" s="50"/>
    </row>
    <row r="401" spans="1:8" ht="13.5" customHeight="1" x14ac:dyDescent="0.25">
      <c r="A401" s="9"/>
      <c r="B401" s="75"/>
      <c r="C401" s="75"/>
      <c r="D401" s="52"/>
      <c r="E401" s="10"/>
      <c r="F401" s="49"/>
      <c r="G401" s="49"/>
      <c r="H401" s="50"/>
    </row>
    <row r="402" spans="1:8" ht="13.5" customHeight="1" x14ac:dyDescent="0.25">
      <c r="A402" s="34" t="s">
        <v>7</v>
      </c>
      <c r="B402" s="45">
        <f>SUM(B398:B400)</f>
        <v>716.91</v>
      </c>
      <c r="C402" s="45">
        <f>SUM(C398:C400)</f>
        <v>358.46</v>
      </c>
      <c r="D402" s="52"/>
      <c r="E402" s="10"/>
      <c r="F402" s="49"/>
      <c r="G402" s="49"/>
      <c r="H402" s="50"/>
    </row>
    <row r="403" spans="1:8" ht="13.5" customHeight="1" x14ac:dyDescent="0.25">
      <c r="A403" s="9"/>
      <c r="B403" s="12"/>
      <c r="C403" s="12"/>
      <c r="D403" s="12"/>
      <c r="E403" s="12"/>
      <c r="F403" s="7"/>
      <c r="G403" s="7"/>
      <c r="H403" s="14"/>
    </row>
    <row r="404" spans="1:8" ht="13.5" customHeight="1" x14ac:dyDescent="0.2">
      <c r="A404" s="26" t="s">
        <v>3</v>
      </c>
      <c r="B404" s="25" t="s">
        <v>4</v>
      </c>
      <c r="C404" s="24" t="s">
        <v>5</v>
      </c>
      <c r="D404" s="24" t="s">
        <v>20</v>
      </c>
      <c r="E404" s="24" t="s">
        <v>17</v>
      </c>
      <c r="F404" s="24" t="s">
        <v>48</v>
      </c>
      <c r="G404" s="24" t="s">
        <v>47</v>
      </c>
      <c r="H404" s="26" t="s">
        <v>6</v>
      </c>
    </row>
    <row r="405" spans="1:8" ht="13.5" customHeight="1" x14ac:dyDescent="0.25">
      <c r="A405" s="9" t="s">
        <v>46</v>
      </c>
      <c r="B405" s="40"/>
      <c r="C405" s="40"/>
      <c r="D405" s="52"/>
      <c r="E405" s="7" t="s">
        <v>225</v>
      </c>
      <c r="F405" s="42"/>
      <c r="G405" s="42"/>
      <c r="H405" s="43"/>
    </row>
    <row r="406" spans="1:8" ht="13.5" customHeight="1" x14ac:dyDescent="0.25">
      <c r="A406" s="15" t="s">
        <v>49</v>
      </c>
      <c r="B406" s="40"/>
      <c r="C406" s="40"/>
      <c r="D406" s="52"/>
      <c r="E406" s="7"/>
      <c r="F406" s="42"/>
      <c r="G406" s="42"/>
      <c r="H406" s="43"/>
    </row>
    <row r="407" spans="1:8" ht="13.5" customHeight="1" x14ac:dyDescent="0.25">
      <c r="A407" s="9" t="s">
        <v>206</v>
      </c>
      <c r="B407" s="12"/>
      <c r="C407" s="13"/>
      <c r="D407" s="44"/>
      <c r="E407" s="7"/>
      <c r="F407" s="7"/>
      <c r="G407" s="7"/>
      <c r="H407" s="14"/>
    </row>
    <row r="408" spans="1:8" ht="13.5" customHeight="1" x14ac:dyDescent="0.25">
      <c r="A408" s="9"/>
      <c r="B408" s="12"/>
      <c r="C408" s="13"/>
      <c r="D408" s="44"/>
      <c r="E408" s="7"/>
      <c r="F408" s="7"/>
      <c r="G408" s="7"/>
      <c r="H408" s="14"/>
    </row>
    <row r="409" spans="1:8" ht="13.5" customHeight="1" x14ac:dyDescent="0.25">
      <c r="A409" s="34" t="s">
        <v>7</v>
      </c>
      <c r="B409" s="45">
        <f>SUM(B405:B407)</f>
        <v>0</v>
      </c>
      <c r="C409" s="45">
        <f>SUM(C405:C406)</f>
        <v>0</v>
      </c>
      <c r="D409" s="6"/>
      <c r="E409" s="56"/>
      <c r="F409" s="7"/>
      <c r="G409" s="7"/>
      <c r="H409" s="14"/>
    </row>
    <row r="410" spans="1:8" ht="13.5" customHeight="1" x14ac:dyDescent="0.25">
      <c r="A410" s="9"/>
      <c r="B410" s="12"/>
      <c r="C410" s="12"/>
      <c r="D410" s="12"/>
      <c r="E410" s="12"/>
      <c r="F410" s="7"/>
      <c r="G410" s="7"/>
      <c r="H410" s="14"/>
    </row>
    <row r="411" spans="1:8" ht="13.5" customHeight="1" x14ac:dyDescent="0.2">
      <c r="A411" s="26" t="s">
        <v>3</v>
      </c>
      <c r="B411" s="25" t="s">
        <v>4</v>
      </c>
      <c r="C411" s="24" t="s">
        <v>5</v>
      </c>
      <c r="D411" s="24" t="s">
        <v>20</v>
      </c>
      <c r="E411" s="24" t="s">
        <v>17</v>
      </c>
      <c r="F411" s="24" t="s">
        <v>48</v>
      </c>
      <c r="G411" s="24" t="s">
        <v>47</v>
      </c>
      <c r="H411" s="26" t="s">
        <v>6</v>
      </c>
    </row>
    <row r="412" spans="1:8" ht="13.5" customHeight="1" x14ac:dyDescent="0.25">
      <c r="A412" s="15" t="s">
        <v>11</v>
      </c>
      <c r="B412" s="40"/>
      <c r="C412" s="40"/>
      <c r="D412" s="41"/>
      <c r="E412" s="10" t="s">
        <v>122</v>
      </c>
      <c r="F412" s="42"/>
      <c r="G412" s="42"/>
      <c r="H412" s="43"/>
    </row>
    <row r="413" spans="1:8" ht="13.5" customHeight="1" x14ac:dyDescent="0.25">
      <c r="A413" s="15" t="s">
        <v>12</v>
      </c>
      <c r="B413" s="40"/>
      <c r="C413" s="40"/>
      <c r="D413" s="41"/>
      <c r="E413" s="10"/>
      <c r="F413" s="42"/>
      <c r="G413" s="42"/>
      <c r="H413" s="43"/>
    </row>
    <row r="414" spans="1:8" ht="13.5" customHeight="1" x14ac:dyDescent="0.25">
      <c r="A414" s="15" t="s">
        <v>218</v>
      </c>
      <c r="B414" s="40"/>
      <c r="C414" s="40"/>
      <c r="D414" s="41"/>
      <c r="E414" s="10"/>
      <c r="F414" s="42"/>
      <c r="G414" s="42"/>
      <c r="H414" s="43"/>
    </row>
    <row r="415" spans="1:8" ht="13.5" customHeight="1" x14ac:dyDescent="0.25">
      <c r="A415" s="15"/>
      <c r="B415" s="6"/>
      <c r="C415" s="13"/>
      <c r="D415" s="44"/>
      <c r="E415" s="10"/>
      <c r="F415" s="10"/>
      <c r="G415" s="10"/>
      <c r="H415" s="15"/>
    </row>
    <row r="416" spans="1:8" ht="13.5" customHeight="1" x14ac:dyDescent="0.25">
      <c r="A416" s="36" t="s">
        <v>7</v>
      </c>
      <c r="B416" s="35">
        <f>SUM(B412:B415)</f>
        <v>0</v>
      </c>
      <c r="C416" s="35">
        <f>SUM(C412:C415)</f>
        <v>0</v>
      </c>
      <c r="D416" s="6"/>
      <c r="E416" s="6"/>
      <c r="F416" s="10"/>
      <c r="G416" s="10"/>
      <c r="H416" s="37"/>
    </row>
    <row r="417" spans="1:8" ht="13.5" customHeight="1" x14ac:dyDescent="0.25">
      <c r="A417" s="9"/>
      <c r="B417" s="12"/>
      <c r="C417" s="12"/>
      <c r="D417" s="12"/>
      <c r="E417" s="12"/>
      <c r="F417" s="7"/>
      <c r="G417" s="7"/>
      <c r="H417" s="14"/>
    </row>
    <row r="418" spans="1:8" ht="13.5" customHeight="1" x14ac:dyDescent="0.2">
      <c r="A418" s="26" t="s">
        <v>3</v>
      </c>
      <c r="B418" s="25" t="s">
        <v>4</v>
      </c>
      <c r="C418" s="24" t="s">
        <v>5</v>
      </c>
      <c r="D418" s="24" t="s">
        <v>20</v>
      </c>
      <c r="E418" s="24" t="s">
        <v>17</v>
      </c>
      <c r="F418" s="24" t="s">
        <v>48</v>
      </c>
      <c r="G418" s="24" t="s">
        <v>47</v>
      </c>
      <c r="H418" s="26" t="s">
        <v>6</v>
      </c>
    </row>
    <row r="419" spans="1:8" ht="13.5" customHeight="1" x14ac:dyDescent="0.25">
      <c r="A419" s="15" t="s">
        <v>98</v>
      </c>
      <c r="B419" s="40"/>
      <c r="C419" s="40"/>
      <c r="D419" s="41"/>
      <c r="E419" s="10" t="s">
        <v>135</v>
      </c>
      <c r="F419" s="42"/>
      <c r="G419" s="42"/>
      <c r="H419" s="43"/>
    </row>
    <row r="420" spans="1:8" ht="13.5" customHeight="1" x14ac:dyDescent="0.25">
      <c r="A420" s="15" t="s">
        <v>136</v>
      </c>
      <c r="B420" s="40"/>
      <c r="C420" s="40"/>
      <c r="D420" s="41"/>
      <c r="E420" s="10"/>
      <c r="F420" s="42"/>
      <c r="G420" s="42"/>
      <c r="H420" s="43"/>
    </row>
    <row r="421" spans="1:8" ht="13.5" customHeight="1" x14ac:dyDescent="0.25">
      <c r="A421" s="15" t="s">
        <v>207</v>
      </c>
      <c r="B421" s="40"/>
      <c r="C421" s="40"/>
      <c r="D421" s="41"/>
      <c r="E421" s="10"/>
      <c r="F421" s="42"/>
      <c r="G421" s="42"/>
      <c r="H421" s="43"/>
    </row>
    <row r="422" spans="1:8" ht="13.5" customHeight="1" x14ac:dyDescent="0.25">
      <c r="A422" s="15"/>
      <c r="B422" s="6"/>
      <c r="C422" s="13"/>
      <c r="D422" s="44"/>
      <c r="E422" s="10"/>
      <c r="F422" s="10"/>
      <c r="G422" s="10"/>
      <c r="H422" s="15"/>
    </row>
    <row r="423" spans="1:8" ht="13.5" customHeight="1" x14ac:dyDescent="0.25">
      <c r="A423" s="36" t="s">
        <v>7</v>
      </c>
      <c r="B423" s="35">
        <f>SUM(B419:B421)</f>
        <v>0</v>
      </c>
      <c r="C423" s="35">
        <f>SUM(C419:C421)</f>
        <v>0</v>
      </c>
      <c r="D423" s="6"/>
      <c r="E423" s="6"/>
      <c r="F423" s="10"/>
      <c r="G423" s="10"/>
      <c r="H423" s="37"/>
    </row>
    <row r="424" spans="1:8" ht="13.5" customHeight="1" x14ac:dyDescent="0.25">
      <c r="A424" s="9"/>
      <c r="B424" s="12"/>
      <c r="C424" s="13"/>
      <c r="D424" s="13"/>
      <c r="E424" s="13"/>
      <c r="F424" s="7"/>
      <c r="G424" s="7"/>
      <c r="H424" s="9"/>
    </row>
    <row r="425" spans="1:8" ht="19.5" customHeight="1" x14ac:dyDescent="0.2">
      <c r="A425" s="19"/>
      <c r="B425" s="28" t="s">
        <v>18</v>
      </c>
      <c r="C425" s="29" t="s">
        <v>19</v>
      </c>
      <c r="D425" s="20"/>
      <c r="E425" s="20"/>
      <c r="F425" s="20"/>
      <c r="G425" s="20"/>
      <c r="H425" s="19"/>
    </row>
    <row r="426" spans="1:8" ht="21" customHeight="1" x14ac:dyDescent="0.25">
      <c r="A426" s="22" t="s">
        <v>8</v>
      </c>
      <c r="B426" s="30">
        <f>B10+B18+B30+B37+B43+B49+B56+B69+B76+B85+B92+B99+B106+B116+B123+B130+B137+B147+B153+B160+B167+B174+B181+B188+B195+B202+B209+B215+B222+B229+B239+B245+B256+B263+B270+B277+B284+B291+B298+B305+B312+B319+B339+B346+B353+B364+B371+B378+B388+B395+B402+B409+B416+B423</f>
        <v>1386832.8299999998</v>
      </c>
      <c r="C426" s="30">
        <f>C10+C18+C30+C37+C43+C49+C56+C63+C69+C76+C85+C92+C99+C106+C116+C123+C130+C137+C147+C153+C160+C167+C174+C181+C188+C195+C202+C209+C215+C222+C229+C239+C245+C256+C263+C270+C277+C284+C291+C298+C305+C312+C319+C339+C346+C353+C364+C371+C378+C388+C395+C402+C409+C416+C423</f>
        <v>718215.17999999993</v>
      </c>
      <c r="D426" s="21"/>
      <c r="E426" s="21"/>
      <c r="F426" s="84"/>
      <c r="G426" s="84"/>
      <c r="H426" s="84"/>
    </row>
    <row r="427" spans="1:8" ht="5.25" customHeight="1" x14ac:dyDescent="0.25">
      <c r="A427" s="17"/>
      <c r="B427" s="16"/>
      <c r="C427" s="16"/>
      <c r="D427" s="16"/>
      <c r="E427" s="16"/>
      <c r="F427" s="16"/>
      <c r="G427" s="16"/>
      <c r="H427" s="17"/>
    </row>
    <row r="428" spans="1:8" ht="15.75" x14ac:dyDescent="0.25">
      <c r="A428" s="22" t="s">
        <v>491</v>
      </c>
      <c r="B428" s="68"/>
      <c r="C428" s="21">
        <v>718215.18</v>
      </c>
      <c r="D428" s="18"/>
      <c r="E428" s="18"/>
      <c r="F428" s="16"/>
      <c r="G428" s="16"/>
      <c r="H428" s="17"/>
    </row>
    <row r="429" spans="1:8" x14ac:dyDescent="0.2">
      <c r="A429" s="58"/>
    </row>
    <row r="430" spans="1:8" x14ac:dyDescent="0.2">
      <c r="C430" s="57"/>
    </row>
  </sheetData>
  <mergeCells count="5">
    <mergeCell ref="A2:H2"/>
    <mergeCell ref="A3:H3"/>
    <mergeCell ref="A4:H4"/>
    <mergeCell ref="A5:H5"/>
    <mergeCell ref="F426:H426"/>
  </mergeCells>
  <printOptions horizontalCentered="1" verticalCentered="1"/>
  <pageMargins left="0" right="0" top="0" bottom="0" header="0" footer="0"/>
  <pageSetup paperSize="9" scale="63" firstPageNumber="0" orientation="landscape" r:id="rId1"/>
  <headerFooter alignWithMargins="0"/>
  <rowBreaks count="9" manualBreakCount="9">
    <brk id="50" max="7" man="1"/>
    <brk id="106" max="7" man="1"/>
    <brk id="161" max="7" man="1"/>
    <brk id="223" max="7" man="1"/>
    <brk id="246" max="7" man="1"/>
    <brk id="257" max="7" man="1"/>
    <brk id="320" max="7" man="1"/>
    <brk id="347" max="7" man="1"/>
    <brk id="353" max="7" man="1"/>
  </rowBreaks>
  <drawing r:id="rId2"/>
  <legacyDrawing r:id="rId3"/>
  <oleObjects>
    <mc:AlternateContent xmlns:mc="http://schemas.openxmlformats.org/markup-compatibility/2006">
      <mc:Choice Requires="x14">
        <oleObject progId="PBrush" shapeId="106591" r:id="rId4">
          <objectPr defaultSize="0" autoPict="0" r:id="rId5">
            <anchor moveWithCells="1" sizeWithCells="1">
              <from>
                <xdr:col>0</xdr:col>
                <xdr:colOff>200025</xdr:colOff>
                <xdr:row>0</xdr:row>
                <xdr:rowOff>95250</xdr:rowOff>
              </from>
              <to>
                <xdr:col>0</xdr:col>
                <xdr:colOff>952500</xdr:colOff>
                <xdr:row>4</xdr:row>
                <xdr:rowOff>0</xdr:rowOff>
              </to>
            </anchor>
          </objectPr>
        </oleObject>
      </mc:Choice>
      <mc:Fallback>
        <oleObject progId="PBrush" shapeId="10659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repassados 2022</vt:lpstr>
      <vt:lpstr>'repassados 2022'!Area_de_impressao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German Arranz Gascon Junior</dc:creator>
  <cp:lastModifiedBy>Claudia Possan Foschiera</cp:lastModifiedBy>
  <cp:lastPrinted>2022-03-15T19:01:59Z</cp:lastPrinted>
  <dcterms:created xsi:type="dcterms:W3CDTF">2014-03-24T12:38:09Z</dcterms:created>
  <dcterms:modified xsi:type="dcterms:W3CDTF">2022-11-23T15:19:12Z</dcterms:modified>
</cp:coreProperties>
</file>