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R30" i="5" l="1"/>
  <c r="R28" i="5"/>
  <c r="R27" i="5"/>
  <c r="R25" i="5"/>
  <c r="AD25" i="5"/>
  <c r="R24" i="5"/>
  <c r="R23" i="5"/>
  <c r="AD23" i="5"/>
  <c r="R22" i="5"/>
  <c r="AD22" i="5"/>
  <c r="R21" i="5"/>
  <c r="AD21" i="5"/>
  <c r="R20" i="5"/>
  <c r="AD20" i="5"/>
  <c r="R19" i="5"/>
  <c r="R18" i="5"/>
  <c r="AD18" i="5"/>
  <c r="R17" i="5"/>
  <c r="R16" i="5"/>
  <c r="R15" i="5"/>
  <c r="R14" i="5"/>
  <c r="AD14" i="5"/>
  <c r="R13" i="5"/>
  <c r="AD13" i="5"/>
  <c r="R11" i="5"/>
  <c r="R10" i="5"/>
  <c r="AD10" i="5"/>
  <c r="R9" i="5"/>
  <c r="R8" i="5"/>
  <c r="P30" i="5"/>
  <c r="P25" i="5"/>
  <c r="P24" i="5"/>
  <c r="AD24" i="5"/>
  <c r="P23" i="5"/>
  <c r="P22" i="5"/>
  <c r="P21" i="5"/>
  <c r="P20" i="5"/>
  <c r="P19" i="5"/>
  <c r="P18" i="5"/>
  <c r="P17" i="5"/>
  <c r="AD17" i="5"/>
  <c r="P16" i="5"/>
  <c r="P15" i="5"/>
  <c r="AD15" i="5"/>
  <c r="P14" i="5"/>
  <c r="P13" i="5"/>
  <c r="P11" i="5"/>
  <c r="P10" i="5"/>
  <c r="P7" i="5"/>
  <c r="P9" i="5"/>
  <c r="AD9" i="5"/>
  <c r="P8" i="5"/>
  <c r="AD8" i="5"/>
  <c r="N30" i="5"/>
  <c r="N28" i="5"/>
  <c r="N27" i="5"/>
  <c r="N25" i="5"/>
  <c r="N24" i="5"/>
  <c r="N23" i="5"/>
  <c r="N22" i="5"/>
  <c r="N21" i="5"/>
  <c r="N20" i="5"/>
  <c r="N19" i="5"/>
  <c r="AD19" i="5"/>
  <c r="N18" i="5"/>
  <c r="N17" i="5"/>
  <c r="N16" i="5"/>
  <c r="N15" i="5"/>
  <c r="N14" i="5"/>
  <c r="N13" i="5"/>
  <c r="N11" i="5"/>
  <c r="AD11" i="5"/>
  <c r="N10" i="5"/>
  <c r="N9" i="5"/>
  <c r="N8" i="5"/>
  <c r="L30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1" i="5"/>
  <c r="L10" i="5"/>
  <c r="L9" i="5"/>
  <c r="L8" i="5"/>
  <c r="J7" i="5"/>
  <c r="J6" i="5"/>
  <c r="L28" i="5"/>
  <c r="L27" i="5"/>
  <c r="J25" i="5"/>
  <c r="J24" i="5"/>
  <c r="J23" i="5"/>
  <c r="J22" i="5"/>
  <c r="J21" i="5"/>
  <c r="J20" i="5"/>
  <c r="J19" i="5"/>
  <c r="J18" i="5"/>
  <c r="J17" i="5"/>
  <c r="J16" i="5"/>
  <c r="AD16" i="5"/>
  <c r="J15" i="5"/>
  <c r="J14" i="5"/>
  <c r="J13" i="5"/>
  <c r="J11" i="5"/>
  <c r="J10" i="5"/>
  <c r="J9" i="5"/>
  <c r="J8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V7" i="5"/>
  <c r="T28" i="5"/>
  <c r="T2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T7" i="5"/>
  <c r="T6" i="5"/>
  <c r="V12" i="5"/>
  <c r="T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T31" i="5"/>
  <c r="X31" i="5"/>
  <c r="V6" i="5"/>
  <c r="V31" i="5"/>
  <c r="H12" i="5"/>
  <c r="H7" i="5"/>
  <c r="H6" i="5"/>
  <c r="H31" i="5"/>
  <c r="J12" i="5"/>
  <c r="J31" i="5"/>
  <c r="L12" i="5"/>
  <c r="L7" i="5"/>
  <c r="L6" i="5"/>
  <c r="L31" i="5"/>
  <c r="N12" i="5"/>
  <c r="N6" i="5"/>
  <c r="N31" i="5"/>
  <c r="N7" i="5"/>
  <c r="P12" i="5"/>
  <c r="P6" i="5"/>
  <c r="P31" i="5"/>
  <c r="AD30" i="5"/>
  <c r="R12" i="5"/>
  <c r="R6" i="5"/>
  <c r="R31" i="5"/>
  <c r="AD7" i="5"/>
  <c r="R7" i="5"/>
  <c r="AD28" i="5"/>
  <c r="AD27" i="5"/>
  <c r="AD12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<sst xmlns="http://schemas.openxmlformats.org/spreadsheetml/2006/main" count="45" uniqueCount="45">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</sst>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2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2.2851562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2:35" ht="19.5" customHeight="1" x14ac:dyDescent="0.2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5" ht="15" customHeight="1" x14ac:dyDescent="0.2">
      <c r="B3" s="52" t="s">
        <v>44</v>
      </c>
      <c r="C3" s="53"/>
      <c r="D3" s="54"/>
      <c r="E3" s="1"/>
      <c r="F3" s="58" t="s">
        <v>0</v>
      </c>
      <c r="G3" s="42"/>
      <c r="H3" s="58" t="s">
        <v>1</v>
      </c>
      <c r="I3" s="42"/>
      <c r="J3" s="58" t="s">
        <v>2</v>
      </c>
      <c r="K3" s="42"/>
      <c r="L3" s="58" t="s">
        <v>3</v>
      </c>
      <c r="M3" s="42"/>
      <c r="N3" s="58" t="s">
        <v>4</v>
      </c>
      <c r="O3" s="42"/>
      <c r="P3" s="58" t="s">
        <v>5</v>
      </c>
      <c r="Q3" s="42"/>
      <c r="R3" s="58" t="s">
        <v>6</v>
      </c>
      <c r="S3" s="42"/>
      <c r="T3" s="65" t="s">
        <v>7</v>
      </c>
      <c r="U3" s="43"/>
      <c r="V3" s="65" t="s">
        <v>8</v>
      </c>
      <c r="W3" s="44"/>
      <c r="X3" s="65" t="s">
        <v>9</v>
      </c>
      <c r="Y3" s="43"/>
      <c r="Z3" s="50" t="s">
        <v>10</v>
      </c>
      <c r="AA3" s="43"/>
      <c r="AB3" s="50" t="s">
        <v>11</v>
      </c>
      <c r="AC3" s="43"/>
      <c r="AD3" s="51" t="s">
        <v>12</v>
      </c>
      <c r="AF3" s="2"/>
      <c r="AI3" s="2"/>
    </row>
    <row r="4" spans="2:35" x14ac:dyDescent="0.2">
      <c r="B4" s="55"/>
      <c r="C4" s="56"/>
      <c r="D4" s="57"/>
      <c r="E4" s="1"/>
      <c r="F4" s="59"/>
      <c r="G4" s="9"/>
      <c r="H4" s="59"/>
      <c r="I4" s="9"/>
      <c r="J4" s="59"/>
      <c r="K4" s="9"/>
      <c r="L4" s="59"/>
      <c r="M4" s="10"/>
      <c r="N4" s="59"/>
      <c r="O4" s="9"/>
      <c r="P4" s="59"/>
      <c r="Q4" s="9"/>
      <c r="R4" s="59"/>
      <c r="S4" s="9"/>
      <c r="T4" s="65"/>
      <c r="U4" s="3"/>
      <c r="V4" s="65"/>
      <c r="W4" s="11"/>
      <c r="X4" s="65"/>
      <c r="Y4" s="8"/>
      <c r="Z4" s="50"/>
      <c r="AA4" s="3"/>
      <c r="AB4" s="50"/>
      <c r="AC4" s="3"/>
      <c r="AD4" s="51"/>
      <c r="AF4" s="2"/>
      <c r="AI4" s="2"/>
    </row>
    <row r="5" spans="2:35" ht="20.100000000000001" customHeight="1" x14ac:dyDescent="0.2">
      <c r="B5" s="69" t="s">
        <v>13</v>
      </c>
      <c r="C5" s="69"/>
      <c r="D5" s="69"/>
      <c r="E5" s="1"/>
      <c r="F5" s="60"/>
      <c r="G5" s="10"/>
      <c r="H5" s="60"/>
      <c r="I5" s="10"/>
      <c r="J5" s="60"/>
      <c r="K5" s="10"/>
      <c r="L5" s="60"/>
      <c r="M5" s="10"/>
      <c r="N5" s="60"/>
      <c r="O5" s="10"/>
      <c r="P5" s="60"/>
      <c r="Q5" s="10"/>
      <c r="R5" s="60"/>
      <c r="S5" s="10"/>
      <c r="T5" s="65"/>
      <c r="U5" s="8"/>
      <c r="V5" s="65"/>
      <c r="W5" s="12"/>
      <c r="X5" s="65"/>
      <c r="Y5" s="8"/>
      <c r="Z5" s="50"/>
      <c r="AA5" s="8"/>
      <c r="AB5" s="50"/>
      <c r="AC5" s="8"/>
      <c r="AD5" s="51"/>
      <c r="AF5" s="2"/>
      <c r="AI5" s="2"/>
    </row>
    <row r="6" spans="2:35" ht="20.100000000000001" customHeight="1" x14ac:dyDescent="0.25">
      <c r="B6" s="62" t="s">
        <v>14</v>
      </c>
      <c r="C6" s="62"/>
      <c r="D6" s="62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7455263.009999997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51350400.289999999</v>
      </c>
      <c r="AF6" s="2"/>
      <c r="AI6" s="2"/>
    </row>
    <row r="7" spans="2:35" ht="20.100000000000001" customHeight="1" x14ac:dyDescent="0.2">
      <c r="B7" s="28"/>
      <c r="C7" s="63" t="s">
        <v>15</v>
      </c>
      <c r="D7" s="63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5106633.4699999969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36443371.030000001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>
        <f>133176.68-F8-H8-J8-L8-N8-P8</f>
        <v>19811.319999999992</v>
      </c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133176.68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>
        <f>27856376.35-F9-H9-J9-L9-N9-P9</f>
        <v>3835995.3699999973</v>
      </c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27856376.350000001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>
        <f>8416406.03-F10-H10-J10-L10-N10-P10</f>
        <v>1248916.1199999994</v>
      </c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8416406.0299999993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>
        <f>37411.97-F11-H11-J11-L11-N11-P11</f>
        <v>1910.6600000000071</v>
      </c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37411.97</v>
      </c>
      <c r="AF11" s="2"/>
      <c r="AI11" s="2"/>
    </row>
    <row r="12" spans="2:35" s="4" customFormat="1" ht="20.100000000000001" customHeight="1" x14ac:dyDescent="0.2">
      <c r="B12" s="28"/>
      <c r="C12" s="70" t="s">
        <v>18</v>
      </c>
      <c r="D12" s="70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2348629.54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14907029.259999998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>
        <f>718215.18-F13-H13-J13-L13-N13-P13</f>
        <v>0</v>
      </c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>
        <f>142565.85-F14-H14-J14-L14-N14-P14</f>
        <v>23822.390000000003</v>
      </c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142565.85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>
        <f>511694.48-F15-H15-J15-L15-N15-P15</f>
        <v>85322.529999999941</v>
      </c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511694.48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>
        <f>170003.12-F16-H16-J16-L16-N16-P16</f>
        <v>63985.479999999996</v>
      </c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170003.12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>
        <f>1529602.33-F17-H17-J17-L17-N17-P17</f>
        <v>255765.00999999995</v>
      </c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1529602.33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>
        <f>85230.97-F18-H18-J18-L18-N18-P18</f>
        <v>23137.560000000019</v>
      </c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85230.970000000016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>
        <f>2120317.36-F19-H19-J19-L19-N19-P19</f>
        <v>407333.11</v>
      </c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2120317.36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>
        <f>7875569.93-F20-H20-J20-L20-N20-P20</f>
        <v>1309886.9100000006</v>
      </c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7875569.9299999997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>
        <f>994669.86-F21-H21-J21-L21-N21-P21</f>
        <v>81168.890000000014</v>
      </c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994669.86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>
        <f>241759.91-F22-H22-J22-L22-N22-P22</f>
        <v>34887.130000000005</v>
      </c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241759.91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>
        <f>477324.12-F23-H23-J23-L23-N23-P23</f>
        <v>62818.089999999953</v>
      </c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477324.12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>
        <f>12081.84-F24-H24-J24-L24-N24-P24</f>
        <v>0</v>
      </c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12081.84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>
        <f>27994.31-F25-H25-J25-L25-N25-P25</f>
        <v>502.44000000000233</v>
      </c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27994.310000000005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1" t="s">
        <v>31</v>
      </c>
      <c r="C27" s="71"/>
      <c r="D27" s="71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14504.509999999998</v>
      </c>
      <c r="AF27" s="5"/>
      <c r="AI27" s="5"/>
    </row>
    <row r="28" spans="2:36" s="4" customFormat="1" ht="20.100000000000001" customHeight="1" x14ac:dyDescent="0.2">
      <c r="B28" s="33"/>
      <c r="C28" s="63" t="s">
        <v>32</v>
      </c>
      <c r="D28" s="6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14504.509999999998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>
        <f>14504.51-J30-N30-P30</f>
        <v>0</v>
      </c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14504.509999999998</v>
      </c>
      <c r="AF30" s="2"/>
      <c r="AI30" s="2"/>
    </row>
    <row r="31" spans="2:36" s="7" customFormat="1" ht="20.100000000000001" customHeight="1" x14ac:dyDescent="0.25">
      <c r="B31" s="66" t="s">
        <v>36</v>
      </c>
      <c r="C31" s="67"/>
      <c r="D31" s="68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7455263.009999997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51364904.799999997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2022-09-26T15:26:57Z</dcterms:modified>
</cp:coreProperties>
</file>