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9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E8" i="4"/>
  <c r="N29" i="4"/>
  <c r="N28" i="4"/>
  <c r="L29" i="4"/>
  <c r="L28" i="4"/>
  <c r="M28" i="4"/>
  <c r="M29" i="4"/>
  <c r="J29" i="4"/>
  <c r="K29" i="4"/>
  <c r="F29" i="4"/>
  <c r="F28" i="4"/>
  <c r="G29" i="4"/>
  <c r="G28" i="4"/>
  <c r="H28" i="4"/>
  <c r="D29" i="4"/>
  <c r="D28" i="4"/>
  <c r="F14" i="4"/>
  <c r="F8" i="4"/>
  <c r="D14" i="4"/>
  <c r="D9" i="4"/>
  <c r="F9" i="4"/>
  <c r="N14" i="4"/>
  <c r="N8" i="4"/>
  <c r="N33" i="4"/>
  <c r="N9" i="4"/>
  <c r="L14" i="4"/>
  <c r="L8" i="4"/>
  <c r="L9" i="4"/>
  <c r="J14" i="4"/>
  <c r="K14" i="4"/>
  <c r="J9" i="4"/>
  <c r="G14" i="4"/>
  <c r="H14" i="4"/>
  <c r="G9" i="4"/>
  <c r="H9" i="4"/>
  <c r="E14" i="4"/>
  <c r="D8" i="4"/>
  <c r="D33" i="4"/>
  <c r="M9" i="4"/>
  <c r="E33" i="4"/>
  <c r="K9" i="4"/>
  <c r="F33" i="4"/>
  <c r="L33" i="4"/>
  <c r="M33" i="4"/>
  <c r="M14" i="4"/>
  <c r="M8" i="4"/>
  <c r="J28" i="4"/>
  <c r="K28" i="4"/>
  <c r="J8" i="4"/>
  <c r="K8" i="4"/>
  <c r="H29" i="4"/>
  <c r="I14" i="4"/>
  <c r="I8" i="4"/>
  <c r="I33" i="4"/>
  <c r="G8" i="4"/>
  <c r="G33" i="4"/>
  <c r="H33" i="4"/>
  <c r="J33" i="4"/>
  <c r="K33" i="4"/>
  <c r="H8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<sst xmlns="http://schemas.openxmlformats.org/spreadsheetml/2006/main" count="54" uniqueCount="46">
  <si>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</si>
  <si>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</si>
  <si>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</si>
  <si>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</si>
  <si>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</si>
  <si>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</si>
  <si>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</si>
  <si>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</si>
  <si>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</si>
  <si>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</si>
  <si>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</si>
  <si>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</si>
  <si>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</si>
  <si>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</si>
  <si>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</si>
  <si>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</si>
  <si>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</si>
  <si>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</si>
  <si>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</si>
  <si>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</si>
  <si>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</si>
  <si>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</si>
  <si>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</si>
  <si>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</si>
  <si>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</si>
  <si>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</si>
  <si>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</si>
  <si>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</si>
  <si>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</si>
  <si>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</si>
  <si>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</si>
  <si>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</si>
  <si>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</si>
  <si>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</si>
  <si>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</si>
  <si>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</si>
  <si>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</si>
  <si>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</si>
  <si>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</si>
  <si>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</si>
  <si>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</si>
  <si>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</si>
  <si>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</si>
  <si>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</si>
  <si>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</si>
  <si>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JUNHO/2022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</si>
</sst>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4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N25" sqref="N25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169561751</v>
      </c>
      <c r="F8" s="29">
        <f>F9+F14</f>
        <v>8811012.7400000002</v>
      </c>
      <c r="G8" s="29">
        <f>G9+G14</f>
        <v>80663201.929999992</v>
      </c>
      <c r="H8" s="42">
        <f>ROUND(G8/E8,3)*1</f>
        <v>0.47599999999999998</v>
      </c>
      <c r="I8" s="29">
        <f>I9+I14</f>
        <v>80087536.329999998</v>
      </c>
      <c r="J8" s="29">
        <f>J9+J14</f>
        <v>43895137.280000001</v>
      </c>
      <c r="K8" s="44">
        <f>ROUND(J8/E8,3)*1</f>
        <v>0.25900000000000001</v>
      </c>
      <c r="L8" s="29">
        <f>L9+L14</f>
        <v>38152423.620000005</v>
      </c>
      <c r="M8" s="44">
        <f>ROUND(L8/E8,3)*1</f>
        <v>0.22500000000000001</v>
      </c>
      <c r="N8" s="29">
        <f>N9+N14</f>
        <v>12354397.210000001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68027252</v>
      </c>
      <c r="F9" s="30">
        <f>SUM(F10:F13)</f>
        <v>0</v>
      </c>
      <c r="G9" s="30">
        <f>SUM(G10:G13)</f>
        <v>31350371.91</v>
      </c>
      <c r="H9" s="43">
        <f>ROUND(G9/E9,3)*1</f>
        <v>0.46100000000000002</v>
      </c>
      <c r="I9" s="30">
        <f>SUM(I10:I13)</f>
        <v>36676880.089999996</v>
      </c>
      <c r="J9" s="30">
        <f>SUM(J10:J13)</f>
        <v>31336737.559999999</v>
      </c>
      <c r="K9" s="43">
        <f>ROUND(J9/E9,3)*1</f>
        <v>0.46100000000000002</v>
      </c>
      <c r="L9" s="30">
        <f>SUM(L10:L13)</f>
        <v>27082974.57</v>
      </c>
      <c r="M9" s="46">
        <f>ROUND(L9/E9,3)*1</f>
        <v>0.39800000000000002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244350</v>
      </c>
      <c r="F10" s="31">
        <v>0</v>
      </c>
      <c r="G10" s="32">
        <v>113365.36</v>
      </c>
      <c r="H10" s="40">
        <f>ROUND(G10/E10,3)*1</f>
        <v>0.46400000000000002</v>
      </c>
      <c r="I10" s="33">
        <f>E10-G10-F10</f>
        <v>130984.64</v>
      </c>
      <c r="J10" s="34">
        <v>113365.36</v>
      </c>
      <c r="K10" s="45">
        <f>ROUND(J10/E10,3)*1</f>
        <v>0.46400000000000002</v>
      </c>
      <c r="L10" s="35">
        <v>95053.11</v>
      </c>
      <c r="M10" s="48">
        <f>ROUND(L10/E10,3)*1</f>
        <v>0.38900000000000001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51499281</v>
      </c>
      <c r="F11" s="31">
        <v>0</v>
      </c>
      <c r="G11" s="32">
        <v>24020380.98</v>
      </c>
      <c r="H11" s="40">
        <f t="shared" ref="H11:H27" si="0">ROUND(G11/E11,3)*1</f>
        <v>0.46600000000000003</v>
      </c>
      <c r="I11" s="33">
        <f t="shared" ref="I11:I27" si="1">E11-G11-F11</f>
        <v>27478900.02</v>
      </c>
      <c r="J11" s="34">
        <v>24020380.98</v>
      </c>
      <c r="K11" s="45">
        <f t="shared" ref="K11:K27" si="2">ROUND(J11/E11,3)*1</f>
        <v>0.46600000000000003</v>
      </c>
      <c r="L11" s="35">
        <v>20975318.300000001</v>
      </c>
      <c r="M11" s="48">
        <f t="shared" ref="M11:M27" si="3">ROUND(L11/E11,3)*1</f>
        <v>0.40699999999999997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16025040</v>
      </c>
      <c r="F12" s="31">
        <v>0</v>
      </c>
      <c r="G12" s="32">
        <v>7181124.2599999998</v>
      </c>
      <c r="H12" s="40">
        <f t="shared" si="0"/>
        <v>0.44800000000000001</v>
      </c>
      <c r="I12" s="33">
        <f t="shared" si="1"/>
        <v>8843915.7400000002</v>
      </c>
      <c r="J12" s="37">
        <v>7167489.9100000001</v>
      </c>
      <c r="K12" s="45">
        <f t="shared" si="2"/>
        <v>0.44700000000000001</v>
      </c>
      <c r="L12" s="38">
        <v>5990483.2400000002</v>
      </c>
      <c r="M12" s="48">
        <f t="shared" si="3"/>
        <v>0.374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35501.31</v>
      </c>
      <c r="H13" s="40">
        <f t="shared" si="0"/>
        <v>0.13700000000000001</v>
      </c>
      <c r="I13" s="33">
        <f t="shared" si="1"/>
        <v>223079.69</v>
      </c>
      <c r="J13" s="37">
        <v>35501.31</v>
      </c>
      <c r="K13" s="45">
        <f t="shared" si="2"/>
        <v>0.13700000000000001</v>
      </c>
      <c r="L13" s="38">
        <v>22119.919999999998</v>
      </c>
      <c r="M13" s="48">
        <f t="shared" si="3"/>
        <v>8.5999999999999993E-2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8811012.7400000002</v>
      </c>
      <c r="G14" s="30">
        <f>SUM(G15:G27)</f>
        <v>49312830.019999996</v>
      </c>
      <c r="H14" s="43">
        <f>ROUND(G14/E14,3)*1</f>
        <v>0.48599999999999999</v>
      </c>
      <c r="I14" s="30">
        <f>SUM(I15:I27)</f>
        <v>43410656.240000002</v>
      </c>
      <c r="J14" s="30">
        <f>SUM(J15:J27)</f>
        <v>12558399.719999999</v>
      </c>
      <c r="K14" s="43">
        <f>ROUND(J14/E14,3)*1</f>
        <v>0.124</v>
      </c>
      <c r="L14" s="30">
        <f>SUM(L15:L27)</f>
        <v>11069449.050000001</v>
      </c>
      <c r="M14" s="46">
        <f>ROUND(L14/E14,3)*1</f>
        <v>0.109</v>
      </c>
      <c r="N14" s="30">
        <f>SUM(N15:N27)</f>
        <v>8544594.7000000011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718215.18</v>
      </c>
      <c r="H15" s="40">
        <f t="shared" si="0"/>
        <v>0.14399999999999999</v>
      </c>
      <c r="I15" s="33">
        <f t="shared" si="1"/>
        <v>4281784.82</v>
      </c>
      <c r="J15" s="37">
        <v>718215.18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118743.46</v>
      </c>
      <c r="H16" s="40">
        <f t="shared" si="0"/>
        <v>0.29699999999999999</v>
      </c>
      <c r="I16" s="33">
        <f t="shared" si="1"/>
        <v>281256.53999999998</v>
      </c>
      <c r="J16" s="37">
        <v>118743.46</v>
      </c>
      <c r="K16" s="45">
        <f t="shared" si="2"/>
        <v>0.29699999999999999</v>
      </c>
      <c r="L16" s="38">
        <v>97508.92</v>
      </c>
      <c r="M16" s="48">
        <f t="shared" si="3"/>
        <v>0.24399999999999999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429393.15</v>
      </c>
      <c r="H17" s="40">
        <f t="shared" si="0"/>
        <v>0.17499999999999999</v>
      </c>
      <c r="I17" s="33">
        <f t="shared" si="1"/>
        <v>2018606.85</v>
      </c>
      <c r="J17" s="37">
        <v>426371.95</v>
      </c>
      <c r="K17" s="45">
        <f t="shared" si="2"/>
        <v>0.17399999999999999</v>
      </c>
      <c r="L17" s="38">
        <v>425940.35</v>
      </c>
      <c r="M17" s="48">
        <f t="shared" si="3"/>
        <v>0.17399999999999999</v>
      </c>
      <c r="N17" s="33">
        <v>10802.96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53968.18</v>
      </c>
      <c r="G18" s="32">
        <v>135511.76</v>
      </c>
      <c r="H18" s="40">
        <f t="shared" si="0"/>
        <v>0.41399999999999998</v>
      </c>
      <c r="I18" s="33">
        <f t="shared" si="1"/>
        <v>137520.06</v>
      </c>
      <c r="J18" s="37">
        <v>106017.64</v>
      </c>
      <c r="K18" s="45">
        <f t="shared" si="2"/>
        <v>0.32400000000000001</v>
      </c>
      <c r="L18" s="38">
        <v>84224.86</v>
      </c>
      <c r="M18" s="48">
        <f t="shared" si="3"/>
        <v>0.25800000000000001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3498000</v>
      </c>
      <c r="F19" s="31">
        <v>0</v>
      </c>
      <c r="G19" s="32">
        <v>3246825.56</v>
      </c>
      <c r="H19" s="40">
        <f t="shared" si="0"/>
        <v>0.92800000000000005</v>
      </c>
      <c r="I19" s="33">
        <f t="shared" si="1"/>
        <v>251174.43999999994</v>
      </c>
      <c r="J19" s="37">
        <v>1273837.32</v>
      </c>
      <c r="K19" s="45">
        <f t="shared" si="2"/>
        <v>0.36399999999999999</v>
      </c>
      <c r="L19" s="38">
        <v>1030312.26</v>
      </c>
      <c r="M19" s="48">
        <f t="shared" si="3"/>
        <v>0.29499999999999998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3064000</v>
      </c>
      <c r="F20" s="31">
        <v>0</v>
      </c>
      <c r="G20" s="32">
        <v>225866.88</v>
      </c>
      <c r="H20" s="40">
        <f t="shared" si="0"/>
        <v>7.3999999999999996E-2</v>
      </c>
      <c r="I20" s="33">
        <f t="shared" si="1"/>
        <v>2838133.12</v>
      </c>
      <c r="J20" s="37">
        <v>62093.41</v>
      </c>
      <c r="K20" s="45">
        <f t="shared" si="2"/>
        <v>0.02</v>
      </c>
      <c r="L20" s="38">
        <v>62093.41</v>
      </c>
      <c r="M20" s="48">
        <f t="shared" si="3"/>
        <v>0.02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3938988.27</v>
      </c>
      <c r="H21" s="40">
        <f t="shared" si="0"/>
        <v>0.89400000000000002</v>
      </c>
      <c r="I21" s="33">
        <f t="shared" si="1"/>
        <v>467011.73</v>
      </c>
      <c r="J21" s="37">
        <v>1712984.25</v>
      </c>
      <c r="K21" s="45">
        <f t="shared" si="2"/>
        <v>0.38900000000000001</v>
      </c>
      <c r="L21" s="38">
        <v>1401227.35</v>
      </c>
      <c r="M21" s="48">
        <f t="shared" si="3"/>
        <v>0.318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56133450</v>
      </c>
      <c r="F22" s="31">
        <v>8346722.2599999998</v>
      </c>
      <c r="G22" s="32">
        <v>17929159.359999999</v>
      </c>
      <c r="H22" s="40">
        <f t="shared" si="0"/>
        <v>0.31900000000000001</v>
      </c>
      <c r="I22" s="33">
        <f t="shared" si="1"/>
        <v>29857568.380000003</v>
      </c>
      <c r="J22" s="37">
        <v>6565683.0199999996</v>
      </c>
      <c r="K22" s="45">
        <f t="shared" si="2"/>
        <v>0.11700000000000001</v>
      </c>
      <c r="L22" s="38">
        <v>5814346.7000000002</v>
      </c>
      <c r="M22" s="48">
        <f t="shared" si="3"/>
        <v>0.104</v>
      </c>
      <c r="N22" s="33">
        <v>1439779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347631</v>
      </c>
      <c r="G23" s="32">
        <v>20916790.960000001</v>
      </c>
      <c r="H23" s="40">
        <f t="shared" si="0"/>
        <v>0.87</v>
      </c>
      <c r="I23" s="33">
        <f t="shared" si="1"/>
        <v>2774024.0399999991</v>
      </c>
      <c r="J23" s="37">
        <v>913500.97</v>
      </c>
      <c r="K23" s="45">
        <f t="shared" si="2"/>
        <v>3.7999999999999999E-2</v>
      </c>
      <c r="L23" s="38">
        <v>839257.74</v>
      </c>
      <c r="M23" s="48">
        <f t="shared" si="3"/>
        <v>3.5000000000000003E-2</v>
      </c>
      <c r="N23" s="33">
        <v>5794303.2699999996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206872.78</v>
      </c>
      <c r="H24" s="40">
        <f t="shared" si="0"/>
        <v>0.33700000000000002</v>
      </c>
      <c r="I24" s="33">
        <f t="shared" si="1"/>
        <v>407130.22</v>
      </c>
      <c r="J24" s="37">
        <v>206872.78</v>
      </c>
      <c r="K24" s="45">
        <f t="shared" si="2"/>
        <v>0.33700000000000002</v>
      </c>
      <c r="L24" s="38">
        <v>170535.16</v>
      </c>
      <c r="M24" s="48">
        <f t="shared" si="3"/>
        <v>0.27800000000000002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62691.3</v>
      </c>
      <c r="G25" s="32">
        <v>1400828.94</v>
      </c>
      <c r="H25" s="40">
        <f t="shared" si="0"/>
        <v>0.90200000000000002</v>
      </c>
      <c r="I25" s="33">
        <f t="shared" si="1"/>
        <v>89479.760000000053</v>
      </c>
      <c r="J25" s="37">
        <v>414506.03</v>
      </c>
      <c r="K25" s="45">
        <f t="shared" si="2"/>
        <v>0.26700000000000002</v>
      </c>
      <c r="L25" s="38">
        <v>387000.85</v>
      </c>
      <c r="M25" s="48">
        <f t="shared" si="3"/>
        <v>0.249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18000</v>
      </c>
      <c r="F26" s="31">
        <v>0</v>
      </c>
      <c r="G26" s="32">
        <v>12918.37</v>
      </c>
      <c r="H26" s="40">
        <f t="shared" si="0"/>
        <v>0.71799999999999997</v>
      </c>
      <c r="I26" s="33">
        <f t="shared" si="1"/>
        <v>5081.6299999999992</v>
      </c>
      <c r="J26" s="37">
        <v>12081.84</v>
      </c>
      <c r="K26" s="45">
        <f t="shared" si="2"/>
        <v>0.67100000000000004</v>
      </c>
      <c r="L26" s="38">
        <v>12081.84</v>
      </c>
      <c r="M26" s="48">
        <f t="shared" si="3"/>
        <v>0.67100000000000004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32715.35</v>
      </c>
      <c r="H27" s="40">
        <f t="shared" si="0"/>
        <v>0.94599999999999995</v>
      </c>
      <c r="I27" s="33">
        <f t="shared" si="1"/>
        <v>1884.6500000000015</v>
      </c>
      <c r="J27" s="37">
        <v>27491.87</v>
      </c>
      <c r="K27" s="45">
        <f t="shared" si="2"/>
        <v>0.79500000000000004</v>
      </c>
      <c r="L27" s="38">
        <v>26704.43</v>
      </c>
      <c r="M27" s="48">
        <f t="shared" si="3"/>
        <v>0.77200000000000002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247585.24</v>
      </c>
      <c r="G28" s="29">
        <f>G29</f>
        <v>6743503.8499999996</v>
      </c>
      <c r="H28" s="42">
        <f t="shared" ref="H28:H33" si="4">ROUND(G28/E28,3)*1</f>
        <v>0.55700000000000005</v>
      </c>
      <c r="I28" s="29">
        <f>I29</f>
        <v>5119306.91</v>
      </c>
      <c r="J28" s="29">
        <f>J29</f>
        <v>14504.51</v>
      </c>
      <c r="K28" s="44">
        <f t="shared" ref="K28:K33" si="5">ROUND(J28/E28,3)*1</f>
        <v>1E-3</v>
      </c>
      <c r="L28" s="29">
        <f>L29</f>
        <v>9255.6299999999992</v>
      </c>
      <c r="M28" s="44">
        <f t="shared" ref="M28:M33" si="6">ROUND(L28/E28,3)*1</f>
        <v>1E-3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247585.24</v>
      </c>
      <c r="G29" s="30">
        <f>SUM(G30+G31+G32)</f>
        <v>6743503.8499999996</v>
      </c>
      <c r="H29" s="43">
        <f t="shared" si="4"/>
        <v>0.55700000000000005</v>
      </c>
      <c r="I29" s="30">
        <f>SUM(I30+I31+I32)</f>
        <v>5119306.91</v>
      </c>
      <c r="J29" s="30">
        <f>SUM(J30+J31+J32)</f>
        <v>14504.51</v>
      </c>
      <c r="K29" s="46">
        <f t="shared" si="5"/>
        <v>1E-3</v>
      </c>
      <c r="L29" s="30">
        <f>SUM(L30+L31+L32)</f>
        <v>9255.6299999999992</v>
      </c>
      <c r="M29" s="46">
        <f t="shared" si="6"/>
        <v>1E-3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247585.24</v>
      </c>
      <c r="G31" s="32">
        <v>6743503.8499999996</v>
      </c>
      <c r="H31" s="40">
        <f t="shared" si="4"/>
        <v>0.74</v>
      </c>
      <c r="I31" s="33">
        <f>E31-G31-F31</f>
        <v>2119306.91</v>
      </c>
      <c r="J31" s="37">
        <v>14504.51</v>
      </c>
      <c r="K31" s="45">
        <f t="shared" si="5"/>
        <v>2E-3</v>
      </c>
      <c r="L31" s="38">
        <v>9255.6299999999992</v>
      </c>
      <c r="M31" s="48">
        <f t="shared" si="6"/>
        <v>1E-3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181672147</v>
      </c>
      <c r="F33" s="39">
        <f>F8+F28</f>
        <v>9058597.9800000004</v>
      </c>
      <c r="G33" s="39">
        <f>G8+G28</f>
        <v>87406705.779999986</v>
      </c>
      <c r="H33" s="41">
        <f t="shared" si="4"/>
        <v>0.48099999999999998</v>
      </c>
      <c r="I33" s="39">
        <f>I8+I28</f>
        <v>85206843.239999995</v>
      </c>
      <c r="J33" s="39">
        <f>J8+J28</f>
        <v>43909641.789999999</v>
      </c>
      <c r="K33" s="47">
        <f t="shared" si="5"/>
        <v>0.24199999999999999</v>
      </c>
      <c r="L33" s="39">
        <f>L8+L28</f>
        <v>38161679.250000007</v>
      </c>
      <c r="M33" s="47">
        <f t="shared" si="6"/>
        <v>0.21</v>
      </c>
      <c r="N33" s="39">
        <f>N8+N28</f>
        <v>12354397.210000001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2022-08-15T16:11:20Z</dcterms:modified>
</cp:coreProperties>
</file>