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E47" i="1" l="1"/>
  <c r="E48" i="1"/>
  <c r="E49" i="1"/>
  <c r="E120" i="1"/>
  <c r="Q20" i="1"/>
  <c r="Q53" i="1"/>
  <c r="R53" i="1"/>
  <c r="H47" i="1"/>
  <c r="H48" i="1"/>
  <c r="H49" i="1"/>
  <c r="J47" i="1"/>
  <c r="Q97" i="1"/>
  <c r="I118" i="1"/>
  <c r="G47" i="1"/>
  <c r="G48" i="1"/>
  <c r="G49" i="1"/>
  <c r="R44" i="1"/>
  <c r="T44" i="1"/>
  <c r="Q18" i="1"/>
  <c r="Q12" i="1"/>
  <c r="R12" i="1"/>
  <c r="T12" i="1"/>
  <c r="Q63" i="1"/>
  <c r="R63" i="1"/>
  <c r="T63" i="1"/>
  <c r="I47" i="1"/>
  <c r="F47" i="1"/>
  <c r="F48" i="1"/>
  <c r="F49" i="1"/>
  <c r="K47" i="1"/>
  <c r="K48" i="1"/>
  <c r="K49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Q57" i="1"/>
  <c r="R57" i="1"/>
  <c r="T57" i="1"/>
  <c r="Q14" i="1"/>
  <c r="R14" i="1"/>
  <c r="T14" i="1"/>
  <c r="Q16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01" i="1"/>
  <c r="Q103" i="1"/>
  <c r="Q105" i="1"/>
  <c r="Q109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P118" i="1"/>
  <c r="Q24" i="1"/>
  <c r="Q107" i="1"/>
  <c r="J118" i="1"/>
  <c r="J93" i="1"/>
  <c r="N48" i="1"/>
  <c r="N49" i="1"/>
  <c r="O93" i="1"/>
  <c r="L120" i="1"/>
  <c r="L93" i="1"/>
  <c r="O120" i="1"/>
  <c r="P93" i="1"/>
  <c r="P120" i="1"/>
  <c r="I120" i="1"/>
  <c r="N120" i="1"/>
  <c r="J120" i="1"/>
  <c r="K93" i="1"/>
  <c r="I93" i="1"/>
  <c r="J48" i="1"/>
  <c r="J49" i="1"/>
  <c r="K120" i="1"/>
  <c r="I48" i="1"/>
  <c r="I49" i="1"/>
  <c r="E93" i="1"/>
  <c r="F93" i="1"/>
  <c r="F120" i="1"/>
  <c r="R26" i="1"/>
  <c r="T26" i="1"/>
  <c r="R71" i="1"/>
  <c r="T71" i="1"/>
  <c r="G93" i="1"/>
  <c r="G120" i="1"/>
  <c r="R20" i="1"/>
  <c r="T20" i="1"/>
  <c r="R24" i="1"/>
  <c r="T24" i="1"/>
  <c r="R75" i="1"/>
  <c r="T75" i="1"/>
  <c r="Q118" i="1"/>
  <c r="R18" i="1"/>
  <c r="T18" i="1"/>
  <c r="Q92" i="1"/>
  <c r="T59" i="1"/>
  <c r="Q47" i="1"/>
  <c r="Q48" i="1"/>
  <c r="Q49" i="1"/>
  <c r="T10" i="1"/>
  <c r="H93" i="1"/>
  <c r="H120" i="1"/>
  <c r="R47" i="1"/>
  <c r="R120" i="1"/>
  <c r="R124" i="1"/>
  <c r="R92" i="1"/>
  <c r="Q120" i="1"/>
  <c r="Q124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<sst xmlns="http://schemas.openxmlformats.org/spreadsheetml/2006/main" count="267" uniqueCount="90">
  <si>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</si>
  <si>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</si>
  <si>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</si>
  <si>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</si>
  <si>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</si>
  <si>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</si>
  <si>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</si>
  <si>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</si>
  <si>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</si>
  <si>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</si>
  <si>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</si>
  <si>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</si>
  <si>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</si>
  <si>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</si>
  <si>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</si>
  <si>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</si>
  <si>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</si>
  <si>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</si>
  <si>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</si>
  <si>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</si>
  <si>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</si>
  <si>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</si>
  <si>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</si>
  <si>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</si>
  <si>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</si>
  <si>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</si>
  <si>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</si>
  <si>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</si>
  <si>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</si>
  <si>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</si>
  <si>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</si>
  <si>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</si>
  <si>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</si>
  <si>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</si>
  <si>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</si>
  <si>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</si>
  <si>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</si>
  <si>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</si>
  <si>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</si>
  <si>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</si>
  <si>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</si>
  <si>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</si>
  <si>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</si>
  <si>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</si>
  <si>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</si>
  <si>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</si>
  <si>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</si>
  <si>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</si>
  <si>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</si>
  <si>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</si>
  <si>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</si>
  <si>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</si>
  <si>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</si>
  <si>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</si>
  <si>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</si>
  <si>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</si>
  <si>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</si>
  <si>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</si>
  <si>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</si>
  <si>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</si>
  <si>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</si>
  <si>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</si>
  <si>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</si>
  <si>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</si>
  <si>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</si>
  <si>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</si>
  <si>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</si>
  <si>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</si>
  <si>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</si>
  <si>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</si>
  <si>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</si>
  <si>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</si>
  <si>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</si>
  <si>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</si>
  <si>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</si>
  <si>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</si>
  <si>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</si>
  <si>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</si>
  <si>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</si>
  <si>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</si>
  <si>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</si>
  <si>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</si>
  <si>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</si>
  <si>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</si>
  <si>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</si>
  <si>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</si>
  <si>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</si>
  <si>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</si>
  <si>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</si>
  <si>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30 de Abril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</si>
</sst>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9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3613696.52</v>
      </c>
      <c r="R10" s="33">
        <f>Q10</f>
        <v>3613696.52</v>
      </c>
      <c r="T10" s="96">
        <f>R10/5</f>
        <v>722739.304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769240.58000000007</v>
      </c>
      <c r="R12" s="33">
        <f>Q12</f>
        <v>769240.58000000007</v>
      </c>
      <c r="T12" s="96">
        <f>R12/5</f>
        <v>153848.11600000001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6291.74</v>
      </c>
      <c r="R14" s="118">
        <f>Q14+Q16</f>
        <v>17243.23</v>
      </c>
      <c r="T14" s="96">
        <f>R14/5</f>
        <v>3448.6459999999997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10951.49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>
        <v>383.59</v>
      </c>
      <c r="G18" s="31">
        <v>0</v>
      </c>
      <c r="H18" s="31">
        <v>248.2</v>
      </c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1015.3900000000001</v>
      </c>
      <c r="R18" s="33">
        <f>Q18+Q97</f>
        <v>710.75000000000011</v>
      </c>
      <c r="T18" s="96">
        <f>R18/5</f>
        <v>142.15000000000003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3796.12</v>
      </c>
      <c r="R20" s="33">
        <f>Q20+Q99</f>
        <v>2657.22</v>
      </c>
      <c r="T20" s="96">
        <f>R20/5</f>
        <v>531.44399999999996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/>
      <c r="J22" s="31"/>
      <c r="K22" s="31"/>
      <c r="L22" s="31"/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13043262.700000001</v>
      </c>
      <c r="R24" s="33">
        <f>Q24+Q107</f>
        <v>9130214.2300000004</v>
      </c>
      <c r="S24" s="2"/>
      <c r="T24" s="96">
        <f>R24/5</f>
        <v>1826042.8460000001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92173.49</v>
      </c>
      <c r="R26" s="33">
        <f>Q26+Q109</f>
        <v>92173.49</v>
      </c>
      <c r="S26" s="2"/>
      <c r="T26" s="96">
        <f>R26/5</f>
        <v>18434.698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308658.56</v>
      </c>
      <c r="R32" s="33">
        <f>Q32</f>
        <v>308658.56</v>
      </c>
      <c r="T32" s="96">
        <f>R32/5</f>
        <v>61731.712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57685035.5</v>
      </c>
      <c r="R34" s="33">
        <f>Q34</f>
        <v>57685035.5</v>
      </c>
      <c r="T34" s="96">
        <f>R34/5</f>
        <v>11537007.1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134596.35999999999</v>
      </c>
      <c r="R40" s="33">
        <f>Q40</f>
        <v>134596.35999999999</v>
      </c>
      <c r="T40" s="96">
        <f>R40/5</f>
        <v>26919.271999999997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/>
      <c r="J42" s="31"/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/>
      <c r="J44" s="31"/>
      <c r="K44" s="31"/>
      <c r="L44" s="31"/>
      <c r="M44" s="31"/>
      <c r="N44" s="31"/>
      <c r="O44" s="31"/>
      <c r="P44" s="31"/>
      <c r="Q44" s="33">
        <v>26598.43</v>
      </c>
      <c r="R44" s="33">
        <f>Q44</f>
        <v>26598.43</v>
      </c>
      <c r="T44" s="96">
        <f>R44/5</f>
        <v>5319.6859999999997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0</v>
      </c>
      <c r="J47" s="67">
        <f t="shared" si="0"/>
        <v>0</v>
      </c>
      <c r="K47" s="67">
        <f t="shared" si="0"/>
        <v>0</v>
      </c>
      <c r="L47" s="67">
        <f t="shared" si="0"/>
        <v>0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75720988.659999996</v>
      </c>
      <c r="R47" s="68">
        <f>SUM(R10:R44)</f>
        <v>71806496.650000006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0</v>
      </c>
      <c r="J48" s="19">
        <f t="shared" si="1"/>
        <v>0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17540428.029999994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/>
      <c r="J53" s="31"/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392.72</v>
      </c>
      <c r="R59" s="33">
        <f>Q59</f>
        <v>392.72</v>
      </c>
      <c r="T59" s="96">
        <f>R59/5</f>
        <v>78.544000000000011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/>
      <c r="J61" s="31"/>
      <c r="K61" s="31"/>
      <c r="L61" s="31"/>
      <c r="M61" s="31"/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/>
      <c r="J63" s="102"/>
      <c r="K63" s="102"/>
      <c r="L63" s="102"/>
      <c r="M63" s="102"/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/>
      <c r="J65" s="102"/>
      <c r="K65" s="102"/>
      <c r="L65" s="102"/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/>
      <c r="J67" s="102"/>
      <c r="K67" s="102"/>
      <c r="L67" s="102"/>
      <c r="M67" s="102"/>
      <c r="N67" s="102"/>
      <c r="O67" s="102"/>
      <c r="P67" s="102"/>
      <c r="Q67" s="103">
        <f>E67+F67+G67+H67+I67+J67+K67+L67+M67+N67+O67+P67</f>
        <v>273991.24</v>
      </c>
      <c r="R67" s="103">
        <f>Q67</f>
        <v>273991.24</v>
      </c>
      <c r="T67" s="96">
        <f>R67/5</f>
        <v>54798.248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/>
      <c r="J69" s="102"/>
      <c r="K69" s="102"/>
      <c r="L69" s="102"/>
      <c r="M69" s="102"/>
      <c r="N69" s="102"/>
      <c r="O69" s="102"/>
      <c r="P69" s="102"/>
      <c r="Q69" s="103">
        <f>E69+F69+G69+H69+I69+J69+K69+L69+M69+N69+O69+P69</f>
        <v>45734.89</v>
      </c>
      <c r="R69" s="103">
        <f>Q69</f>
        <v>45734.89</v>
      </c>
      <c r="T69" s="96">
        <f>R69/5</f>
        <v>9146.9779999999992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/>
      <c r="J71" s="31"/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10779.52</v>
      </c>
      <c r="R75" s="35">
        <f>Q75+Q105</f>
        <v>10779.52</v>
      </c>
      <c r="T75" s="96">
        <f>R75/5</f>
        <v>2155.904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/>
      <c r="J77" s="34"/>
      <c r="K77" s="34"/>
      <c r="L77" s="34"/>
      <c r="M77" s="34"/>
      <c r="N77" s="34"/>
      <c r="O77" s="34"/>
      <c r="P77" s="34"/>
      <c r="Q77" s="35">
        <f>E77+F77+G77+H77+I77+J77+K77+L77+M77+N77+O77+P77</f>
        <v>0</v>
      </c>
      <c r="R77" s="35">
        <f>Q77</f>
        <v>0</v>
      </c>
      <c r="T77" s="96">
        <f>R77/5</f>
        <v>0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/>
      <c r="J79" s="102"/>
      <c r="K79" s="102"/>
      <c r="L79" s="102"/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/>
      <c r="J81" s="102"/>
      <c r="K81" s="102"/>
      <c r="L81" s="102"/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/>
      <c r="J83" s="102"/>
      <c r="K83" s="102"/>
      <c r="L83" s="102"/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/>
      <c r="J89" s="34"/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0</v>
      </c>
      <c r="J92" s="77">
        <f t="shared" si="3"/>
        <v>0</v>
      </c>
      <c r="K92" s="77">
        <f t="shared" si="3"/>
        <v>0</v>
      </c>
      <c r="L92" s="77">
        <f t="shared" si="3"/>
        <v>0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330912.76</v>
      </c>
      <c r="R92" s="68">
        <f t="shared" si="3"/>
        <v>330912.76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0</v>
      </c>
      <c r="J93" s="95">
        <f t="shared" si="4"/>
        <v>0</v>
      </c>
      <c r="K93" s="95">
        <f t="shared" si="4"/>
        <v>0</v>
      </c>
      <c r="L93" s="95">
        <f t="shared" si="4"/>
        <v>0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-115.08</v>
      </c>
      <c r="G97" s="34">
        <v>0</v>
      </c>
      <c r="H97" s="34">
        <v>-74.47</v>
      </c>
      <c r="I97" s="34"/>
      <c r="J97" s="34"/>
      <c r="K97" s="34"/>
      <c r="L97" s="34"/>
      <c r="M97" s="34"/>
      <c r="N97" s="34"/>
      <c r="O97" s="34"/>
      <c r="P97" s="34"/>
      <c r="Q97" s="35">
        <f>E97+F97+G97+H97+I97+J97+K97+L97+M97+N97+O97+P97</f>
        <v>-304.64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/>
      <c r="J99" s="34"/>
      <c r="K99" s="34"/>
      <c r="L99" s="34"/>
      <c r="M99" s="34"/>
      <c r="N99" s="34"/>
      <c r="O99" s="34"/>
      <c r="P99" s="34"/>
      <c r="Q99" s="35">
        <f>SUM(E99:P99)</f>
        <v>-1138.9000000000001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-3913048.47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/>
      <c r="J115" s="34"/>
      <c r="K115" s="34"/>
      <c r="L115" s="34"/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-876181.80999999994</v>
      </c>
      <c r="G118" s="77">
        <f t="shared" si="5"/>
        <v>-1161773.3700000001</v>
      </c>
      <c r="H118" s="77">
        <f t="shared" si="5"/>
        <v>-927189.51</v>
      </c>
      <c r="I118" s="77">
        <f>SUM(I97:I115)</f>
        <v>0</v>
      </c>
      <c r="J118" s="77">
        <f>SUM(J97:J115)</f>
        <v>0</v>
      </c>
      <c r="K118" s="77">
        <f t="shared" si="5"/>
        <v>0</v>
      </c>
      <c r="L118" s="77">
        <f t="shared" si="5"/>
        <v>0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-3914492.0100000002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19415985.789999999</v>
      </c>
      <c r="F120" s="83">
        <f t="shared" ref="F120:M120" si="6">F47+F53+F92+F118</f>
        <v>12032828.959999999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0</v>
      </c>
      <c r="J120" s="83">
        <f t="shared" si="6"/>
        <v>0</v>
      </c>
      <c r="K120" s="83">
        <f t="shared" si="6"/>
        <v>0</v>
      </c>
      <c r="L120" s="83">
        <f t="shared" si="6"/>
        <v>0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72137409.409999996</v>
      </c>
      <c r="R120" s="84">
        <f>R47+R53+R92+R118</f>
        <v>72137409.410000011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72137409.409999996</v>
      </c>
      <c r="R122" s="84">
        <f>Q122</f>
        <v>72137409.409999996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2022-04-11T16:37:56Z</cp:lastPrinted>
  <dcterms:created xsi:type="dcterms:W3CDTF">2014-01-20T18:22:18Z</dcterms:created>
  <dcterms:modified xsi:type="dcterms:W3CDTF">2022-05-30T15:06:00Z</dcterms:modified>
</cp:coreProperties>
</file>