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13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Q20" i="1" l="1"/>
  <c r="Q53" i="1"/>
  <c r="R53" i="1"/>
  <c r="H47" i="1"/>
  <c r="J47" i="1"/>
  <c r="Q97" i="1"/>
  <c r="I118" i="1"/>
  <c r="G47" i="1"/>
  <c r="G48" i="1"/>
  <c r="G49" i="1"/>
  <c r="R44" i="1"/>
  <c r="T44" i="1"/>
  <c r="E47" i="1"/>
  <c r="E48" i="1"/>
  <c r="E49" i="1"/>
  <c r="Q18" i="1"/>
  <c r="R18" i="1"/>
  <c r="Q12" i="1"/>
  <c r="R12" i="1"/>
  <c r="Q63" i="1"/>
  <c r="R63" i="1"/>
  <c r="T63" i="1"/>
  <c r="I47" i="1"/>
  <c r="F47" i="1"/>
  <c r="F48" i="1"/>
  <c r="F49" i="1"/>
  <c r="K47" i="1"/>
  <c r="K48" i="1"/>
  <c r="K49" i="1"/>
  <c r="L47" i="1"/>
  <c r="L48" i="1"/>
  <c r="L49" i="1"/>
  <c r="M47" i="1"/>
  <c r="M48" i="1"/>
  <c r="M49" i="1"/>
  <c r="N47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Q61" i="1"/>
  <c r="R61" i="1"/>
  <c r="T61" i="1"/>
  <c r="F92" i="1"/>
  <c r="G92" i="1"/>
  <c r="H92" i="1"/>
  <c r="I92" i="1"/>
  <c r="J92" i="1"/>
  <c r="L92" i="1"/>
  <c r="M92" i="1"/>
  <c r="M93" i="1"/>
  <c r="N92" i="1"/>
  <c r="N93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R75" i="1"/>
  <c r="T75" i="1"/>
  <c r="Q73" i="1"/>
  <c r="Q69" i="1"/>
  <c r="R69" i="1"/>
  <c r="T69" i="1"/>
  <c r="Q65" i="1"/>
  <c r="R65" i="1"/>
  <c r="T65" i="1"/>
  <c r="Q67" i="1"/>
  <c r="R67" i="1"/>
  <c r="T67" i="1"/>
  <c r="Q10" i="1"/>
  <c r="R10" i="1"/>
  <c r="T10" i="1"/>
  <c r="Q57" i="1"/>
  <c r="R57" i="1"/>
  <c r="T57" i="1"/>
  <c r="Q14" i="1"/>
  <c r="R14" i="1"/>
  <c r="T14" i="1"/>
  <c r="Q16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Q101" i="1"/>
  <c r="Q118" i="1"/>
  <c r="R71" i="1"/>
  <c r="T71" i="1"/>
  <c r="Q103" i="1"/>
  <c r="Q105" i="1"/>
  <c r="Q109" i="1"/>
  <c r="Q111" i="1"/>
  <c r="Q113" i="1"/>
  <c r="Q115" i="1"/>
  <c r="E118" i="1"/>
  <c r="F118" i="1"/>
  <c r="G118" i="1"/>
  <c r="H118" i="1"/>
  <c r="K118" i="1"/>
  <c r="L118" i="1"/>
  <c r="M118" i="1"/>
  <c r="M120" i="1"/>
  <c r="N118" i="1"/>
  <c r="O118" i="1"/>
  <c r="P118" i="1"/>
  <c r="G93" i="1"/>
  <c r="Q24" i="1"/>
  <c r="R24" i="1"/>
  <c r="T24" i="1"/>
  <c r="Q107" i="1"/>
  <c r="H48" i="1"/>
  <c r="H49" i="1"/>
  <c r="J118" i="1"/>
  <c r="J93" i="1"/>
  <c r="N48" i="1"/>
  <c r="N49" i="1"/>
  <c r="O93" i="1"/>
  <c r="L120" i="1"/>
  <c r="L93" i="1"/>
  <c r="O120" i="1"/>
  <c r="P93" i="1"/>
  <c r="P120" i="1"/>
  <c r="H120" i="1"/>
  <c r="I120" i="1"/>
  <c r="H93" i="1"/>
  <c r="N120" i="1"/>
  <c r="J120" i="1"/>
  <c r="K93" i="1"/>
  <c r="I93" i="1"/>
  <c r="J48" i="1"/>
  <c r="J49" i="1"/>
  <c r="G120" i="1"/>
  <c r="K120" i="1"/>
  <c r="I48" i="1"/>
  <c r="I49" i="1"/>
  <c r="E120" i="1"/>
  <c r="E93" i="1"/>
  <c r="R20" i="1"/>
  <c r="T20" i="1"/>
  <c r="R26" i="1"/>
  <c r="T26" i="1"/>
  <c r="T18" i="1"/>
  <c r="F93" i="1"/>
  <c r="R92" i="1"/>
  <c r="T59" i="1"/>
  <c r="F120" i="1"/>
  <c r="Q92" i="1"/>
  <c r="T12" i="1"/>
  <c r="R47" i="1"/>
  <c r="R120" i="1"/>
  <c r="R124" i="1"/>
  <c r="Q47" i="1"/>
  <c r="Q120" i="1"/>
  <c r="Q124" i="1"/>
  <c r="Q48" i="1"/>
  <c r="Q49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<sst xmlns="http://schemas.openxmlformats.org/spreadsheetml/2006/main" count="267" uniqueCount="90">
  <si>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</si>
  <si>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</si>
  <si>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</si>
  <si>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</si>
  <si>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</si>
  <si>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</si>
  <si>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</si>
  <si>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</si>
  <si>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</si>
  <si>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</si>
  <si>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</si>
  <si>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</si>
  <si>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</si>
  <si>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</si>
  <si>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</si>
  <si>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</si>
  <si>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</si>
  <si>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</si>
  <si>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</si>
  <si>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</si>
  <si>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</si>
  <si>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</si>
  <si>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</si>
  <si>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</si>
  <si>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</si>
  <si>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</si>
  <si>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</si>
  <si>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</si>
  <si>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</si>
  <si>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</si>
  <si>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</si>
  <si>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</si>
  <si>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</si>
  <si>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</si>
  <si>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</si>
  <si>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</si>
  <si>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</si>
  <si>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</si>
  <si>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</si>
  <si>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</si>
  <si>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</si>
  <si>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</si>
  <si>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</si>
  <si>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</si>
  <si>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</si>
  <si>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</si>
  <si>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</si>
  <si>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</si>
  <si>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</si>
  <si>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</si>
  <si>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</si>
  <si>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</si>
  <si>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</si>
  <si>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</si>
  <si>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</si>
  <si>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</si>
  <si>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</si>
  <si>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</si>
  <si>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</si>
  <si>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</si>
  <si>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</si>
  <si>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</si>
  <si>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</si>
  <si>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</si>
  <si>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</si>
  <si>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</si>
  <si>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</si>
  <si>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</si>
  <si>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</si>
  <si>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</si>
  <si>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</si>
  <si>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</si>
  <si>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</si>
  <si>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</si>
  <si>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</si>
  <si>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</si>
  <si>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</si>
  <si>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</si>
  <si>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</si>
  <si>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</si>
  <si>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</si>
  <si>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</si>
  <si>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</si>
  <si>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</si>
  <si>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</si>
  <si>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</si>
  <si>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</si>
  <si>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</si>
  <si>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</si>
  <si>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a 31 de Janeiro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</si>
</sst>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73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activeCell="E7" sqref="E7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761532.59</v>
      </c>
      <c r="R10" s="33">
        <f>Q10</f>
        <v>761532.59</v>
      </c>
      <c r="T10" s="96">
        <f>R10/5</f>
        <v>152306.51799999998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161485.10999999999</v>
      </c>
      <c r="R12" s="33">
        <f>Q12</f>
        <v>161485.10999999999</v>
      </c>
      <c r="T12" s="96">
        <f>R12/5</f>
        <v>32297.021999999997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1354.51</v>
      </c>
      <c r="R14" s="118">
        <f>Q14+Q16</f>
        <v>3797.1099999999997</v>
      </c>
      <c r="T14" s="96">
        <f>R14/5</f>
        <v>759.42199999999991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2442.6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383.6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383.6</v>
      </c>
      <c r="R18" s="33">
        <f>Q18+Q97</f>
        <v>268.51</v>
      </c>
      <c r="T18" s="96">
        <f>R18/5</f>
        <v>53.701999999999998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0</v>
      </c>
      <c r="R20" s="33">
        <f>Q20+Q99</f>
        <v>0</v>
      </c>
      <c r="T20" s="96">
        <f>R20/5</f>
        <v>0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3164107.14</v>
      </c>
      <c r="R24" s="33">
        <f>Q24+Q107</f>
        <v>2214874.91</v>
      </c>
      <c r="S24" s="2"/>
      <c r="T24" s="96">
        <f>R24/5</f>
        <v>442974.98200000002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1007.05</v>
      </c>
      <c r="R26" s="33">
        <f>Q26+Q109</f>
        <v>1007.05</v>
      </c>
      <c r="S26" s="2"/>
      <c r="T26" s="96">
        <f>R26/5</f>
        <v>201.41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22.38</v>
      </c>
      <c r="R28" s="33">
        <f>Q28</f>
        <v>22.38</v>
      </c>
      <c r="S28" s="2"/>
      <c r="T28" s="96">
        <f>R28/5</f>
        <v>4.476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31.98</v>
      </c>
      <c r="R30" s="33">
        <f>Q30</f>
        <v>31.98</v>
      </c>
      <c r="T30" s="96">
        <f>R30/5</f>
        <v>6.3959999999999999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25145.18</v>
      </c>
      <c r="R32" s="33">
        <f>Q32</f>
        <v>25145.18</v>
      </c>
      <c r="T32" s="96">
        <f>R32/5</f>
        <v>5029.0360000000001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16152027.42</v>
      </c>
      <c r="R34" s="33">
        <f>Q34</f>
        <v>16152027.42</v>
      </c>
      <c r="T34" s="96">
        <f>R34/5</f>
        <v>3230405.4840000002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14060.7</v>
      </c>
      <c r="R40" s="33">
        <f>Q40</f>
        <v>14060.7</v>
      </c>
      <c r="T40" s="96">
        <f>R40/5</f>
        <v>2812.1400000000003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3">
        <v>131124.26999999999</v>
      </c>
      <c r="R44" s="33">
        <f>Q44</f>
        <v>131124.26999999999</v>
      </c>
      <c r="T44" s="96">
        <f>R44/5</f>
        <v>26224.853999999999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20283600.259999998</v>
      </c>
      <c r="F47" s="67">
        <f t="shared" ref="F47:P47" si="0">SUM(F10:F42)</f>
        <v>0</v>
      </c>
      <c r="G47" s="67">
        <f>SUM(G10:G42)</f>
        <v>0</v>
      </c>
      <c r="H47" s="67">
        <f t="shared" si="0"/>
        <v>0</v>
      </c>
      <c r="I47" s="67">
        <f>SUM(I10:I44)</f>
        <v>0</v>
      </c>
      <c r="J47" s="67">
        <f t="shared" si="0"/>
        <v>0</v>
      </c>
      <c r="K47" s="67">
        <f t="shared" si="0"/>
        <v>0</v>
      </c>
      <c r="L47" s="67">
        <f t="shared" si="0"/>
        <v>0</v>
      </c>
      <c r="M47" s="67">
        <f t="shared" si="0"/>
        <v>0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20414724.529999997</v>
      </c>
      <c r="R47" s="68">
        <f>SUM(R10:R44)</f>
        <v>19465377.209999997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3961188.33</v>
      </c>
      <c r="F48" s="19">
        <f t="shared" si="1"/>
        <v>0</v>
      </c>
      <c r="G48" s="19">
        <f t="shared" si="1"/>
        <v>0</v>
      </c>
      <c r="H48" s="19">
        <f t="shared" si="1"/>
        <v>0</v>
      </c>
      <c r="I48" s="19">
        <f t="shared" si="1"/>
        <v>0</v>
      </c>
      <c r="J48" s="19">
        <f t="shared" si="1"/>
        <v>0</v>
      </c>
      <c r="K48" s="19">
        <f t="shared" si="1"/>
        <v>0</v>
      </c>
      <c r="L48" s="19">
        <f t="shared" si="1"/>
        <v>0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4092312.5999999996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0</v>
      </c>
      <c r="R59" s="33">
        <f>Q59</f>
        <v>0</v>
      </c>
      <c r="T59" s="96">
        <f>R59/5</f>
        <v>0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3">
        <f>E61+F61+G61+H61+I61+J61+K61+L61+M61+N61+O61+P61</f>
        <v>0</v>
      </c>
      <c r="R61" s="33">
        <f>Q61</f>
        <v>0</v>
      </c>
      <c r="T61" s="96">
        <f>R61/5</f>
        <v>0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3">
        <f>E67+F67+G67+H67+I67+J67+K67+L67+M67+N67+O67+P67</f>
        <v>67905.259999999995</v>
      </c>
      <c r="R67" s="103">
        <f>Q67</f>
        <v>67905.259999999995</v>
      </c>
      <c r="T67" s="96">
        <f>R67/5</f>
        <v>13581.052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3">
        <f>E69+F69+G69+H69+I69+J69+K69+L69+M69+N69+O69+P69</f>
        <v>11032.46</v>
      </c>
      <c r="R69" s="103">
        <f>Q69</f>
        <v>11032.46</v>
      </c>
      <c r="T69" s="96">
        <f>R69/5</f>
        <v>2206.4919999999997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2795.13</v>
      </c>
      <c r="R75" s="35">
        <f>Q75+Q105</f>
        <v>2795.13</v>
      </c>
      <c r="T75" s="96">
        <f>R75/5</f>
        <v>559.02600000000007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5">
        <f>E77+F77+G77+H77+I77+J77+K77+L77+M77+N77+O77+P77</f>
        <v>0</v>
      </c>
      <c r="R77" s="35">
        <f>Q77</f>
        <v>0</v>
      </c>
      <c r="T77" s="96">
        <f>R77/5</f>
        <v>0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0</v>
      </c>
      <c r="G92" s="77">
        <f t="shared" si="3"/>
        <v>0</v>
      </c>
      <c r="H92" s="77">
        <f t="shared" si="3"/>
        <v>0</v>
      </c>
      <c r="I92" s="77">
        <f t="shared" si="3"/>
        <v>0</v>
      </c>
      <c r="J92" s="77">
        <f t="shared" si="3"/>
        <v>0</v>
      </c>
      <c r="K92" s="77">
        <f t="shared" si="3"/>
        <v>0</v>
      </c>
      <c r="L92" s="77">
        <f t="shared" si="3"/>
        <v>0</v>
      </c>
      <c r="M92" s="77">
        <f t="shared" si="3"/>
        <v>0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81732.850000000006</v>
      </c>
      <c r="R92" s="68">
        <f t="shared" si="3"/>
        <v>81732.850000000006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20365333.109999999</v>
      </c>
      <c r="F93" s="95">
        <f t="shared" si="4"/>
        <v>0</v>
      </c>
      <c r="G93" s="95">
        <f t="shared" si="4"/>
        <v>0</v>
      </c>
      <c r="H93" s="95">
        <f t="shared" si="4"/>
        <v>0</v>
      </c>
      <c r="I93" s="95">
        <f t="shared" si="4"/>
        <v>0</v>
      </c>
      <c r="J93" s="95">
        <f t="shared" si="4"/>
        <v>0</v>
      </c>
      <c r="K93" s="95">
        <f t="shared" si="4"/>
        <v>0</v>
      </c>
      <c r="L93" s="95">
        <f t="shared" si="4"/>
        <v>0</v>
      </c>
      <c r="M93" s="95">
        <f t="shared" si="4"/>
        <v>0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5">
        <f>E97+F97+G97+H97+I97+J97+K97+L97+M97+N97+O97+P97</f>
        <v>-115.09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5">
        <f>SUM(E99:P99)</f>
        <v>0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-949232.23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0</v>
      </c>
      <c r="G118" s="77">
        <f t="shared" si="5"/>
        <v>0</v>
      </c>
      <c r="H118" s="77">
        <f t="shared" si="5"/>
        <v>0</v>
      </c>
      <c r="I118" s="77">
        <f>SUM(I97:I115)</f>
        <v>0</v>
      </c>
      <c r="J118" s="77">
        <f>SUM(J97:J115)</f>
        <v>0</v>
      </c>
      <c r="K118" s="77">
        <f t="shared" si="5"/>
        <v>0</v>
      </c>
      <c r="L118" s="77">
        <f t="shared" si="5"/>
        <v>0</v>
      </c>
      <c r="M118" s="77">
        <f t="shared" si="5"/>
        <v>0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-949347.32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 t="shared" ref="E120:M120" si="6">E47+E53+E92+E118</f>
        <v>19415985.789999999</v>
      </c>
      <c r="F120" s="83">
        <f t="shared" si="6"/>
        <v>0</v>
      </c>
      <c r="G120" s="83">
        <f t="shared" si="6"/>
        <v>0</v>
      </c>
      <c r="H120" s="83">
        <f t="shared" si="6"/>
        <v>0</v>
      </c>
      <c r="I120" s="83">
        <f t="shared" si="6"/>
        <v>0</v>
      </c>
      <c r="J120" s="83">
        <f t="shared" si="6"/>
        <v>0</v>
      </c>
      <c r="K120" s="83">
        <f t="shared" si="6"/>
        <v>0</v>
      </c>
      <c r="L120" s="83">
        <f t="shared" si="6"/>
        <v>0</v>
      </c>
      <c r="M120" s="83">
        <f t="shared" si="6"/>
        <v>0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19547110.059999999</v>
      </c>
      <c r="R120" s="84">
        <f>R47+R53+R92+R118</f>
        <v>19547110.059999999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19547110.059999999</v>
      </c>
      <c r="R122" s="84">
        <f>Q122</f>
        <v>19547110.059999999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2022-03-14T18:07:03Z</cp:lastPrinted>
  <dcterms:created xsi:type="dcterms:W3CDTF">2014-01-20T18:22:18Z</dcterms:created>
  <dcterms:modified xsi:type="dcterms:W3CDTF">2022-04-04T17:52:46Z</dcterms:modified>
</cp:coreProperties>
</file>