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D:\claud\Downloads\"/>
    </mc:Choice>
  </mc:AlternateContent>
  <xr:revisionPtr revIDLastSave="0" documentId="8_{B419637A-D8F3-4F44-AB01-82C55D9C24C6}" xr6:coauthVersionLast="47" xr6:coauthVersionMax="47" xr10:uidLastSave="{00000000-0000-0000-0000-000000000000}"/>
  <bookViews>
    <workbookView xWindow="-120" yWindow="-120" windowWidth="20730" windowHeight="11160" tabRatio="867"/>
  </bookViews>
  <sheets>
    <sheet name="repassados 2021" sheetId="7" r:id="rId1"/>
  </sheets>
  <definedNames>
    <definedName name="_xlnm.Print_Area" localSheetId="0">'repassados 2021'!$A$1:$H$538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3" i="7" l="1"/>
  <c r="B243" i="7"/>
  <c r="C533" i="7"/>
  <c r="C523" i="7"/>
  <c r="C510" i="7"/>
  <c r="C504" i="7"/>
  <c r="B498" i="7"/>
  <c r="B484" i="7"/>
  <c r="B476" i="7"/>
  <c r="B443" i="7"/>
  <c r="C443" i="7"/>
  <c r="B428" i="7"/>
  <c r="C403" i="7"/>
  <c r="C396" i="7"/>
  <c r="B352" i="7"/>
  <c r="C271" i="7"/>
  <c r="C265" i="7"/>
  <c r="B259" i="7"/>
  <c r="C215" i="7"/>
  <c r="C208" i="7"/>
  <c r="C202" i="7"/>
  <c r="C189" i="7"/>
  <c r="C180" i="7"/>
  <c r="C174" i="7"/>
  <c r="C165" i="7"/>
  <c r="C159" i="7"/>
  <c r="C150" i="7"/>
  <c r="C112" i="7"/>
  <c r="C103" i="7"/>
  <c r="C81" i="7"/>
  <c r="C65" i="7"/>
  <c r="C59" i="7"/>
  <c r="C16" i="7"/>
  <c r="C10" i="7"/>
  <c r="C498" i="7"/>
  <c r="C484" i="7"/>
  <c r="C476" i="7"/>
  <c r="C428" i="7"/>
  <c r="C352" i="7"/>
  <c r="B303" i="7"/>
  <c r="C303" i="7"/>
  <c r="B280" i="7"/>
  <c r="C280" i="7"/>
  <c r="B10" i="7"/>
  <c r="B16" i="7"/>
  <c r="B536" i="7" s="1"/>
  <c r="C22" i="7"/>
  <c r="B22" i="7"/>
  <c r="C53" i="7"/>
  <c r="B53" i="7"/>
  <c r="B59" i="7"/>
  <c r="B65" i="7"/>
  <c r="C71" i="7"/>
  <c r="C75" i="7" s="1"/>
  <c r="C72" i="7"/>
  <c r="B75" i="7"/>
  <c r="B81" i="7"/>
  <c r="C84" i="7"/>
  <c r="C90" i="7" s="1"/>
  <c r="C85" i="7"/>
  <c r="C86" i="7"/>
  <c r="C87" i="7"/>
  <c r="C88" i="7"/>
  <c r="B90" i="7"/>
  <c r="C97" i="7"/>
  <c r="B97" i="7"/>
  <c r="B103" i="7"/>
  <c r="B112" i="7"/>
  <c r="C115" i="7"/>
  <c r="C116" i="7"/>
  <c r="C124" i="7"/>
  <c r="C117" i="7"/>
  <c r="C118" i="7"/>
  <c r="C119" i="7"/>
  <c r="C120" i="7"/>
  <c r="B124" i="7"/>
  <c r="C127" i="7"/>
  <c r="C128" i="7"/>
  <c r="C139" i="7" s="1"/>
  <c r="C129" i="7"/>
  <c r="C130" i="7"/>
  <c r="C132" i="7"/>
  <c r="C133" i="7"/>
  <c r="C135" i="7"/>
  <c r="C137" i="7"/>
  <c r="B139" i="7"/>
  <c r="B150" i="7"/>
  <c r="B159" i="7"/>
  <c r="B165" i="7"/>
  <c r="B174" i="7"/>
  <c r="B180" i="7"/>
  <c r="B189" i="7"/>
  <c r="C196" i="7"/>
  <c r="B196" i="7"/>
  <c r="B202" i="7"/>
  <c r="B208" i="7"/>
  <c r="B215" i="7"/>
  <c r="C221" i="7"/>
  <c r="C236" i="7" s="1"/>
  <c r="C222" i="7"/>
  <c r="C223" i="7"/>
  <c r="C224" i="7"/>
  <c r="C225" i="7"/>
  <c r="C226" i="7"/>
  <c r="C227" i="7"/>
  <c r="C228" i="7"/>
  <c r="C229" i="7"/>
  <c r="C230" i="7"/>
  <c r="C231" i="7"/>
  <c r="B236" i="7"/>
  <c r="C249" i="7"/>
  <c r="C259" i="7"/>
  <c r="B265" i="7"/>
  <c r="B271" i="7"/>
  <c r="B309" i="7"/>
  <c r="C309" i="7"/>
  <c r="B358" i="7"/>
  <c r="C358" i="7"/>
  <c r="B364" i="7"/>
  <c r="C364" i="7"/>
  <c r="B371" i="7"/>
  <c r="C371" i="7"/>
  <c r="B384" i="7"/>
  <c r="C384" i="7"/>
  <c r="B390" i="7"/>
  <c r="C390" i="7"/>
  <c r="B396" i="7"/>
  <c r="B403" i="7"/>
  <c r="B490" i="7"/>
  <c r="C490" i="7"/>
  <c r="B504" i="7"/>
  <c r="B510" i="7"/>
  <c r="C513" i="7"/>
  <c r="C514" i="7"/>
  <c r="C516" i="7" s="1"/>
  <c r="B516" i="7"/>
  <c r="B523" i="7"/>
  <c r="B533" i="7"/>
  <c r="C536" i="7" l="1"/>
</calcChain>
</file>

<file path=xl/sharedStrings.xml><?xml version="1.0" encoding="utf-8"?>
<sst xmlns="http://schemas.openxmlformats.org/spreadsheetml/2006/main" count="1822" uniqueCount="1080">
  <si>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</si>
  <si>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</si>
  <si>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</si>
  <si>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</si>
  <si>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</si>
  <si>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</si>
  <si>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</si>
  <si>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</si>
  <si>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</si>
  <si>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Fernandópolis</t>
  </si>
  <si>
    <t>47.842.836/0001-05 </t>
  </si>
  <si>
    <t>Votorantim</t>
  </si>
  <si>
    <t>46.634.051/0001-76</t>
  </si>
  <si>
    <t>Praia Grande</t>
  </si>
  <si>
    <t>São Vicente</t>
  </si>
  <si>
    <t>Guarujá</t>
  </si>
  <si>
    <t>44.959.021/0001-04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</si>
  <si>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</si>
  <si>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</si>
  <si>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</si>
  <si>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</si>
  <si>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</si>
  <si>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</si>
  <si>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Araraquara</t>
  </si>
  <si>
    <t>45.276.128/0001-10</t>
  </si>
  <si>
    <t>Caraguatatuba</t>
  </si>
  <si>
    <t>46.482.840/0001-39</t>
  </si>
  <si>
    <t>Indaiatuba</t>
  </si>
  <si>
    <t>44.733.608/0001-09</t>
  </si>
  <si>
    <t>Mogi das Cruzes</t>
  </si>
  <si>
    <t>46.523.270/0001-88</t>
  </si>
  <si>
    <t>Osasco</t>
  </si>
  <si>
    <t>46.523.171/0001-04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</si>
  <si>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</si>
  <si>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</si>
  <si>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</si>
  <si>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</si>
  <si>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</si>
  <si>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</si>
  <si>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</si>
  <si>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</si>
  <si>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Piracicaba</t>
  </si>
  <si>
    <t>46.341.038/0001-29</t>
  </si>
  <si>
    <t>Suzano</t>
  </si>
  <si>
    <t>46.523.056/0001-21</t>
  </si>
  <si>
    <t>001-01741-00028850-0</t>
  </si>
  <si>
    <t>Diadema</t>
  </si>
  <si>
    <t>001-00427-00047091-0</t>
  </si>
  <si>
    <t>Taubaté</t>
  </si>
  <si>
    <t>AI</t>
  </si>
  <si>
    <t xml:space="preserve">Nº Processo/Ano </t>
  </si>
  <si>
    <t>45.176.005/0001-08</t>
  </si>
  <si>
    <t>Barretos</t>
  </si>
  <si>
    <t>44.780.609/0001-04</t>
  </si>
  <si>
    <t>Itapetininga</t>
  </si>
  <si>
    <t>46.316.600/0001-64</t>
  </si>
  <si>
    <t>Ribeirão Preto</t>
  </si>
  <si>
    <t>56.024.581/0001-56</t>
  </si>
  <si>
    <t>46.634.291/0001-70</t>
  </si>
  <si>
    <t>Embu das Artes</t>
  </si>
  <si>
    <t>46.523.114/0001-17</t>
  </si>
  <si>
    <t>Sorocaba</t>
  </si>
  <si>
    <t>46.634.044.0001-74</t>
  </si>
  <si>
    <t>Jundiaí</t>
  </si>
  <si>
    <t>45.780.103/0001-50</t>
  </si>
  <si>
    <t>FONTE: Siafem /2021</t>
  </si>
  <si>
    <t>4750/18</t>
  </si>
  <si>
    <t>4746/18</t>
  </si>
  <si>
    <t>6336/19</t>
  </si>
  <si>
    <t>6339/19</t>
  </si>
  <si>
    <t>6355/19</t>
  </si>
  <si>
    <t>6357/19</t>
  </si>
  <si>
    <t>2442 D7</t>
  </si>
  <si>
    <t>8530 D7</t>
  </si>
  <si>
    <t>8532 D7</t>
  </si>
  <si>
    <t>8534 D7</t>
  </si>
  <si>
    <t>8826 D9</t>
  </si>
  <si>
    <t>2190/18</t>
  </si>
  <si>
    <t>3607/18</t>
  </si>
  <si>
    <t>5823/19</t>
  </si>
  <si>
    <t>9702 D9</t>
  </si>
  <si>
    <t>5809/19</t>
  </si>
  <si>
    <t>9795 D9</t>
  </si>
  <si>
    <t>5826/19</t>
  </si>
  <si>
    <t>9800 D9</t>
  </si>
  <si>
    <t>5834/19</t>
  </si>
  <si>
    <t>9778 D9</t>
  </si>
  <si>
    <t>5836/19</t>
  </si>
  <si>
    <t>9785 D9</t>
  </si>
  <si>
    <t>5837/19</t>
  </si>
  <si>
    <t>9779 D9</t>
  </si>
  <si>
    <t>5839/19</t>
  </si>
  <si>
    <t>9796 D9</t>
  </si>
  <si>
    <t>5842/19</t>
  </si>
  <si>
    <t>9788 D9</t>
  </si>
  <si>
    <t>5843/19</t>
  </si>
  <si>
    <t>9786 D9</t>
  </si>
  <si>
    <t>5844/19</t>
  </si>
  <si>
    <t>9783 D9</t>
  </si>
  <si>
    <t>2229/18</t>
  </si>
  <si>
    <t>3471/19</t>
  </si>
  <si>
    <t>9181 D9</t>
  </si>
  <si>
    <t>3478/19</t>
  </si>
  <si>
    <t>9183 D9</t>
  </si>
  <si>
    <t>3479/19</t>
  </si>
  <si>
    <t>9182 D9</t>
  </si>
  <si>
    <t>3985 D9</t>
  </si>
  <si>
    <t>5810/19</t>
  </si>
  <si>
    <t>7728 D9</t>
  </si>
  <si>
    <t>5830/19</t>
  </si>
  <si>
    <t>7727 D9</t>
  </si>
  <si>
    <t>5833/19</t>
  </si>
  <si>
    <t>7726 D9</t>
  </si>
  <si>
    <t>3811/19</t>
  </si>
  <si>
    <t>9291 D9</t>
  </si>
  <si>
    <t>5185/19</t>
  </si>
  <si>
    <t>9300 D9</t>
  </si>
  <si>
    <t>5192/19</t>
  </si>
  <si>
    <t>9753 D9</t>
  </si>
  <si>
    <t>6048/19</t>
  </si>
  <si>
    <t>9761 D9</t>
  </si>
  <si>
    <t>5338/18</t>
  </si>
  <si>
    <t>8345 D9</t>
  </si>
  <si>
    <t>2906/19</t>
  </si>
  <si>
    <t>9036 D9</t>
  </si>
  <si>
    <t>3454/19</t>
  </si>
  <si>
    <t>7352 D9</t>
  </si>
  <si>
    <t>3461/19</t>
  </si>
  <si>
    <t>9043 D9</t>
  </si>
  <si>
    <t>4628/19</t>
  </si>
  <si>
    <t>9507 D9</t>
  </si>
  <si>
    <t>4630/19</t>
  </si>
  <si>
    <t>9056 D9</t>
  </si>
  <si>
    <t>5197/19</t>
  </si>
  <si>
    <t>8717 D9</t>
  </si>
  <si>
    <t>5802/19</t>
  </si>
  <si>
    <t>9088 D9</t>
  </si>
  <si>
    <t>2307/19</t>
  </si>
  <si>
    <t>6187 D9</t>
  </si>
  <si>
    <t>3819/19</t>
  </si>
  <si>
    <t>6189 D9</t>
  </si>
  <si>
    <t>4204/18</t>
  </si>
  <si>
    <t>8285 D9</t>
  </si>
  <si>
    <t>7311/18</t>
  </si>
  <si>
    <t>8917 D9</t>
  </si>
  <si>
    <t>8928 D9</t>
  </si>
  <si>
    <t>4879/17</t>
  </si>
  <si>
    <t>6956 D9</t>
  </si>
  <si>
    <t>5805/19</t>
  </si>
  <si>
    <t>8950 D9</t>
  </si>
  <si>
    <t>6051/19</t>
  </si>
  <si>
    <t>9579 D9</t>
  </si>
  <si>
    <t>6052/19</t>
  </si>
  <si>
    <t>9587 D9</t>
  </si>
  <si>
    <t>734/19</t>
  </si>
  <si>
    <t>3162 D9</t>
  </si>
  <si>
    <t>2182/18</t>
  </si>
  <si>
    <t>7331 D9</t>
  </si>
  <si>
    <t>2238/18</t>
  </si>
  <si>
    <t>7338 D9</t>
  </si>
  <si>
    <t>3438/19</t>
  </si>
  <si>
    <t>9789 D9</t>
  </si>
  <si>
    <t>9782 D9</t>
  </si>
  <si>
    <t>9940 D9</t>
  </si>
  <si>
    <t>9932 D9</t>
  </si>
  <si>
    <t>9927 D9</t>
  </si>
  <si>
    <t>9931 D9</t>
  </si>
  <si>
    <t>9933 D9</t>
  </si>
  <si>
    <t>9938 D9</t>
  </si>
  <si>
    <t>9787 D9</t>
  </si>
  <si>
    <t>9776 D9</t>
  </si>
  <si>
    <t>9784 D9</t>
  </si>
  <si>
    <t>9926 D9</t>
  </si>
  <si>
    <t>9935 D9</t>
  </si>
  <si>
    <t>9950 D9</t>
  </si>
  <si>
    <t>COMPANHIA BRASILEIRA DE DISTRIBUIÇÃO</t>
  </si>
  <si>
    <t>9191 D9</t>
  </si>
  <si>
    <t>9190 D9</t>
  </si>
  <si>
    <t>7911 D9</t>
  </si>
  <si>
    <t>7906 D9</t>
  </si>
  <si>
    <t>7915 D9</t>
  </si>
  <si>
    <t>7908 D9</t>
  </si>
  <si>
    <t>7907 D9</t>
  </si>
  <si>
    <t>7914 D9</t>
  </si>
  <si>
    <t>5090 D9</t>
  </si>
  <si>
    <t>8655 D9</t>
  </si>
  <si>
    <t>7724 D9</t>
  </si>
  <si>
    <t>8555 D9</t>
  </si>
  <si>
    <t>9290 D9</t>
  </si>
  <si>
    <t>9755 D9</t>
  </si>
  <si>
    <t>9298 D9</t>
  </si>
  <si>
    <t>9762 D9</t>
  </si>
  <si>
    <t>9767 D9</t>
  </si>
  <si>
    <t>9763 D9</t>
  </si>
  <si>
    <t>9771 D9</t>
  </si>
  <si>
    <t>9773 D9</t>
  </si>
  <si>
    <t>8325 D9</t>
  </si>
  <si>
    <t>9008 D9</t>
  </si>
  <si>
    <t>9505 D9</t>
  </si>
  <si>
    <t>9512 D9</t>
  </si>
  <si>
    <t>9513 D9</t>
  </si>
  <si>
    <t>9516 D9</t>
  </si>
  <si>
    <t>9515 D9</t>
  </si>
  <si>
    <t>9522 D9</t>
  </si>
  <si>
    <t>9526 D9</t>
  </si>
  <si>
    <t>9520 D9</t>
  </si>
  <si>
    <t>9518 D9</t>
  </si>
  <si>
    <t>9517 D9</t>
  </si>
  <si>
    <t>9530 D9</t>
  </si>
  <si>
    <t>9528 D9</t>
  </si>
  <si>
    <t>9536 D9</t>
  </si>
  <si>
    <t>9949 D9</t>
  </si>
  <si>
    <t>9511 D9</t>
  </si>
  <si>
    <t>9521 D9</t>
  </si>
  <si>
    <t>9519 D9</t>
  </si>
  <si>
    <t>9514 D9</t>
  </si>
  <si>
    <t>7529 D9</t>
  </si>
  <si>
    <t>9531 D9</t>
  </si>
  <si>
    <t>9535 D9</t>
  </si>
  <si>
    <t>9062 D9</t>
  </si>
  <si>
    <t>9065 D9</t>
  </si>
  <si>
    <t>9082 D9</t>
  </si>
  <si>
    <t>9099 D9</t>
  </si>
  <si>
    <t>9087 D9</t>
  </si>
  <si>
    <t>9057 D9</t>
  </si>
  <si>
    <t>9081 D9</t>
  </si>
  <si>
    <t>9483 D9</t>
  </si>
  <si>
    <t>6191 D9</t>
  </si>
  <si>
    <t>6193 D9</t>
  </si>
  <si>
    <t>6192 D9</t>
  </si>
  <si>
    <t>6190 D9</t>
  </si>
  <si>
    <t>8925 D9</t>
  </si>
  <si>
    <t>8964 D9</t>
  </si>
  <si>
    <t>8914 D9</t>
  </si>
  <si>
    <t>8275 D9</t>
  </si>
  <si>
    <t>9591 D9</t>
  </si>
  <si>
    <t>8272 D9</t>
  </si>
  <si>
    <t>9593 D9</t>
  </si>
  <si>
    <t>9582 D9</t>
  </si>
  <si>
    <t>8974 D9</t>
  </si>
  <si>
    <t>9577 D9</t>
  </si>
  <si>
    <t>9576 D9</t>
  </si>
  <si>
    <t>6958 D9</t>
  </si>
  <si>
    <t>9601 D9</t>
  </si>
  <si>
    <t>9590 D9</t>
  </si>
  <si>
    <t>3169 D9</t>
  </si>
  <si>
    <t>5801/19</t>
  </si>
  <si>
    <t>9794 D9</t>
  </si>
  <si>
    <t>5808/19</t>
  </si>
  <si>
    <t>9793 D9</t>
  </si>
  <si>
    <t>6612/19</t>
  </si>
  <si>
    <t>9930 D9</t>
  </si>
  <si>
    <t>1537/20</t>
  </si>
  <si>
    <t>9879 D9</t>
  </si>
  <si>
    <t>1571/17</t>
  </si>
  <si>
    <t>6262 D9</t>
  </si>
  <si>
    <t>6346/19</t>
  </si>
  <si>
    <t>9629 D9</t>
  </si>
  <si>
    <t>7655/19</t>
  </si>
  <si>
    <t>9636 D9</t>
  </si>
  <si>
    <t>6330/19</t>
  </si>
  <si>
    <t>8831 D9</t>
  </si>
  <si>
    <t>6342/19</t>
  </si>
  <si>
    <t>8533 D7</t>
  </si>
  <si>
    <t>6356/19</t>
  </si>
  <si>
    <t>8830 D9</t>
  </si>
  <si>
    <t>3951/17</t>
  </si>
  <si>
    <t>6380 D9</t>
  </si>
  <si>
    <t>7668/19</t>
  </si>
  <si>
    <t>8654 D9</t>
  </si>
  <si>
    <t>4004/17</t>
  </si>
  <si>
    <t>0273 D9</t>
  </si>
  <si>
    <t>1009/20</t>
  </si>
  <si>
    <t>4884 D9</t>
  </si>
  <si>
    <t>5814/19</t>
  </si>
  <si>
    <t>6430 D9</t>
  </si>
  <si>
    <t>7557/17</t>
  </si>
  <si>
    <t>7463 D9</t>
  </si>
  <si>
    <t>2193/18</t>
  </si>
  <si>
    <t>7481 D9</t>
  </si>
  <si>
    <t>7654/19</t>
  </si>
  <si>
    <t>7730 D9</t>
  </si>
  <si>
    <t>2082/18</t>
  </si>
  <si>
    <t>7024 D9</t>
  </si>
  <si>
    <t>6602/19</t>
  </si>
  <si>
    <t>9757 D9</t>
  </si>
  <si>
    <t>6614/19</t>
  </si>
  <si>
    <t>9764 D9</t>
  </si>
  <si>
    <t>7617/19</t>
  </si>
  <si>
    <t>9766 D9</t>
  </si>
  <si>
    <t>2561/20</t>
  </si>
  <si>
    <t>10332 D9</t>
  </si>
  <si>
    <t>3911/17</t>
  </si>
  <si>
    <t>7319 D9</t>
  </si>
  <si>
    <t>3818/19</t>
  </si>
  <si>
    <t>9504 D9</t>
  </si>
  <si>
    <t>7644/19</t>
  </si>
  <si>
    <t>9527 D9</t>
  </si>
  <si>
    <t>7805/19</t>
  </si>
  <si>
    <t>9537 D9</t>
  </si>
  <si>
    <t>1014/20</t>
  </si>
  <si>
    <t>9540 D9</t>
  </si>
  <si>
    <t>1286/20</t>
  </si>
  <si>
    <t>9543 D9</t>
  </si>
  <si>
    <t>1539/20</t>
  </si>
  <si>
    <t>10151 D9</t>
  </si>
  <si>
    <t>1542/20</t>
  </si>
  <si>
    <t>10152 D9</t>
  </si>
  <si>
    <t>1543/20</t>
  </si>
  <si>
    <t>10153 D9</t>
  </si>
  <si>
    <t>2299/20</t>
  </si>
  <si>
    <t>10155 D9</t>
  </si>
  <si>
    <t>2358/20</t>
  </si>
  <si>
    <t>8599 D9</t>
  </si>
  <si>
    <t>0872/14</t>
  </si>
  <si>
    <t>0394 D9</t>
  </si>
  <si>
    <t>7198/15</t>
  </si>
  <si>
    <t>5781 D9</t>
  </si>
  <si>
    <t>SUPERS´09 SUPERMERCADO LTDA</t>
  </si>
  <si>
    <t>0733/08</t>
  </si>
  <si>
    <t>2634 D6</t>
  </si>
  <si>
    <t>4882/17</t>
  </si>
  <si>
    <t>7143 D9</t>
  </si>
  <si>
    <t>LEE C. KIN UTILIDADES E PRESENTES - ME</t>
  </si>
  <si>
    <t>7068/17</t>
  </si>
  <si>
    <t>7688 D9</t>
  </si>
  <si>
    <t>8116/17</t>
  </si>
  <si>
    <t>7675 D9</t>
  </si>
  <si>
    <t>0301/18</t>
  </si>
  <si>
    <t>7689 D9</t>
  </si>
  <si>
    <t>0316/18</t>
  </si>
  <si>
    <t>7671 D9</t>
  </si>
  <si>
    <t>5804/19</t>
  </si>
  <si>
    <t>9061 D9</t>
  </si>
  <si>
    <t>6622/19</t>
  </si>
  <si>
    <t>9089 D9</t>
  </si>
  <si>
    <t>1281/20</t>
  </si>
  <si>
    <t>9489 D9</t>
  </si>
  <si>
    <t>5709/16</t>
  </si>
  <si>
    <t>6607 D9</t>
  </si>
  <si>
    <t>6037/19</t>
  </si>
  <si>
    <t>8973 D9</t>
  </si>
  <si>
    <t>6040/19</t>
  </si>
  <si>
    <t>8271 D9</t>
  </si>
  <si>
    <t>6046/19</t>
  </si>
  <si>
    <t>8975 D9</t>
  </si>
  <si>
    <t>7611/19</t>
  </si>
  <si>
    <t>9581 D9</t>
  </si>
  <si>
    <t>7616/19</t>
  </si>
  <si>
    <t>9589 D9</t>
  </si>
  <si>
    <t>7657/19</t>
  </si>
  <si>
    <t>9584 D9</t>
  </si>
  <si>
    <t>7659/19</t>
  </si>
  <si>
    <t>9592 D9</t>
  </si>
  <si>
    <t>2359/20</t>
  </si>
  <si>
    <t>8586 D9</t>
  </si>
  <si>
    <t>2360/20</t>
  </si>
  <si>
    <t>8598 D9</t>
  </si>
  <si>
    <t>2363/20</t>
  </si>
  <si>
    <t>8597 D9</t>
  </si>
  <si>
    <t>2365/20</t>
  </si>
  <si>
    <t>7735 D9</t>
  </si>
  <si>
    <t>3462/17</t>
  </si>
  <si>
    <t>4597 D9</t>
  </si>
  <si>
    <t>6281/16</t>
  </si>
  <si>
    <t>6776 D9</t>
  </si>
  <si>
    <t>0707/17</t>
  </si>
  <si>
    <t>6864 D9</t>
  </si>
  <si>
    <t>8063/17</t>
  </si>
  <si>
    <t>7942 D9</t>
  </si>
  <si>
    <t>1760/18</t>
  </si>
  <si>
    <t>8421 D9</t>
  </si>
  <si>
    <t>Americana</t>
  </si>
  <si>
    <t>Araras</t>
  </si>
  <si>
    <t>Cruzeiro</t>
  </si>
  <si>
    <t>Ibiuna</t>
  </si>
  <si>
    <t>Jacareí</t>
  </si>
  <si>
    <t>Jaguariuna</t>
  </si>
  <si>
    <t>Santa Gertrudes</t>
  </si>
  <si>
    <t>Alvares Machado</t>
  </si>
  <si>
    <t>0074/19</t>
  </si>
  <si>
    <t>9251 D9</t>
  </si>
  <si>
    <t>1071/03</t>
  </si>
  <si>
    <t>Assis</t>
  </si>
  <si>
    <t>1220/10</t>
  </si>
  <si>
    <t>Avaré</t>
  </si>
  <si>
    <t>0291/18</t>
  </si>
  <si>
    <t>2519 D9</t>
  </si>
  <si>
    <t>2451 D7</t>
  </si>
  <si>
    <t>7769 D7</t>
  </si>
  <si>
    <t>2542 D7</t>
  </si>
  <si>
    <t>2304/10</t>
  </si>
  <si>
    <t>5072/14</t>
  </si>
  <si>
    <t>5073/14</t>
  </si>
  <si>
    <t>1372/10</t>
  </si>
  <si>
    <t>2430/11</t>
  </si>
  <si>
    <t>7765 D7</t>
  </si>
  <si>
    <t>2532 D7</t>
  </si>
  <si>
    <t>7754 D7</t>
  </si>
  <si>
    <t>Birigui</t>
  </si>
  <si>
    <t>2859/14</t>
  </si>
  <si>
    <t>3554 D9</t>
  </si>
  <si>
    <t>3555 D9</t>
  </si>
  <si>
    <t>4274/14</t>
  </si>
  <si>
    <t>Caçapava</t>
  </si>
  <si>
    <t>4473/16</t>
  </si>
  <si>
    <t>Carapicuíba</t>
  </si>
  <si>
    <t>WMS SUPERMERCADOS DO BRASIL LTDA</t>
  </si>
  <si>
    <t>01462 D9</t>
  </si>
  <si>
    <t>Ferraz de Vasconcelos</t>
  </si>
  <si>
    <t>1781/11</t>
  </si>
  <si>
    <t>2874 D7</t>
  </si>
  <si>
    <t>3567/11</t>
  </si>
  <si>
    <t>7955 D7</t>
  </si>
  <si>
    <t>3445/11</t>
  </si>
  <si>
    <t>7954 D7</t>
  </si>
  <si>
    <t>2859 D7</t>
  </si>
  <si>
    <t>2264/10</t>
  </si>
  <si>
    <t>2867 D7</t>
  </si>
  <si>
    <t xml:space="preserve">Hortolandia </t>
  </si>
  <si>
    <t>1058/99</t>
  </si>
  <si>
    <t>6286/16</t>
  </si>
  <si>
    <t>5451 D9</t>
  </si>
  <si>
    <t>Itu</t>
  </si>
  <si>
    <t>2184/18</t>
  </si>
  <si>
    <t>8127 D9</t>
  </si>
  <si>
    <t>46.694.139/0001-83</t>
  </si>
  <si>
    <t>08626 D9</t>
  </si>
  <si>
    <t>Juquiá</t>
  </si>
  <si>
    <t>Limeira</t>
  </si>
  <si>
    <t>0296/99</t>
  </si>
  <si>
    <t>1158 D1</t>
  </si>
  <si>
    <t xml:space="preserve">Pindamoguangaba </t>
  </si>
  <si>
    <t>3503/18</t>
  </si>
  <si>
    <t>8332 D9</t>
  </si>
  <si>
    <t>Presidente Epitácio</t>
  </si>
  <si>
    <t>55.293.427/0001-17</t>
  </si>
  <si>
    <t>Promissão</t>
  </si>
  <si>
    <t>6285/16</t>
  </si>
  <si>
    <t>6684 D9</t>
  </si>
  <si>
    <t>5726/15</t>
  </si>
  <si>
    <t>1749 D9</t>
  </si>
  <si>
    <t>1339/10</t>
  </si>
  <si>
    <t>1829/11</t>
  </si>
  <si>
    <t>3423/11</t>
  </si>
  <si>
    <t>2667 D7</t>
  </si>
  <si>
    <t>5042 D7</t>
  </si>
  <si>
    <t>7940 D7</t>
  </si>
  <si>
    <t>6681 D9</t>
  </si>
  <si>
    <t>0539/14</t>
  </si>
  <si>
    <t>Santa Barbara D'Oeste</t>
  </si>
  <si>
    <t>1974/10</t>
  </si>
  <si>
    <t>2880 D7</t>
  </si>
  <si>
    <t>2420/10</t>
  </si>
  <si>
    <t>2884 D7</t>
  </si>
  <si>
    <t xml:space="preserve">Santa Isabel </t>
  </si>
  <si>
    <t>3633/14</t>
  </si>
  <si>
    <t>4238/14</t>
  </si>
  <si>
    <t>3879 D9</t>
  </si>
  <si>
    <t>5308/14</t>
  </si>
  <si>
    <t>3877 D9</t>
  </si>
  <si>
    <t>Sumaré</t>
  </si>
  <si>
    <t>7362/18</t>
  </si>
  <si>
    <t>8374 D9</t>
  </si>
  <si>
    <t>7361/18</t>
  </si>
  <si>
    <t>8382 D9</t>
  </si>
  <si>
    <t>Votuporanga</t>
  </si>
  <si>
    <t>3533/18</t>
  </si>
  <si>
    <t>7344 D9</t>
  </si>
  <si>
    <t>4646/13</t>
  </si>
  <si>
    <t>1891 D6</t>
  </si>
  <si>
    <t>7848/17</t>
  </si>
  <si>
    <t>2000/18</t>
  </si>
  <si>
    <t>2234/18</t>
  </si>
  <si>
    <t>1898 D6</t>
  </si>
  <si>
    <t>1897 D6</t>
  </si>
  <si>
    <t>1900 D6</t>
  </si>
  <si>
    <t>1306/09</t>
  </si>
  <si>
    <t>1887 D6</t>
  </si>
  <si>
    <t>3524/18</t>
  </si>
  <si>
    <t>3523/18</t>
  </si>
  <si>
    <t>6182 D9</t>
  </si>
  <si>
    <t>6180 D9</t>
  </si>
  <si>
    <t>5429/16</t>
  </si>
  <si>
    <t>6274/16</t>
  </si>
  <si>
    <t>5164 D9</t>
  </si>
  <si>
    <t>5168 D9</t>
  </si>
  <si>
    <t>3525/18</t>
  </si>
  <si>
    <t>6179 D9</t>
  </si>
  <si>
    <t>3353/18</t>
  </si>
  <si>
    <t>4718/18</t>
  </si>
  <si>
    <t>5312/18</t>
  </si>
  <si>
    <t>5313/18</t>
  </si>
  <si>
    <t>6113/16</t>
  </si>
  <si>
    <t>2622/17</t>
  </si>
  <si>
    <t>0762/19</t>
  </si>
  <si>
    <t>0761/19</t>
  </si>
  <si>
    <t>0760/19</t>
  </si>
  <si>
    <t>4492/16</t>
  </si>
  <si>
    <t>0948/00</t>
  </si>
  <si>
    <t>4867 D7</t>
  </si>
  <si>
    <t>3168/12</t>
  </si>
  <si>
    <t>0619/11</t>
  </si>
  <si>
    <t>3465/19</t>
  </si>
  <si>
    <t>5821/19</t>
  </si>
  <si>
    <t>6035/19</t>
  </si>
  <si>
    <t>7313/18</t>
  </si>
  <si>
    <t>7612/19</t>
  </si>
  <si>
    <t>7614/19</t>
  </si>
  <si>
    <t>7624/19</t>
  </si>
  <si>
    <t>7648/19</t>
  </si>
  <si>
    <t>7649/19</t>
  </si>
  <si>
    <t>7660/19</t>
  </si>
  <si>
    <t>7663/19</t>
  </si>
  <si>
    <t>7665/19</t>
  </si>
  <si>
    <t>4885/17</t>
  </si>
  <si>
    <t>3804/19</t>
  </si>
  <si>
    <t>7634/19</t>
  </si>
  <si>
    <t>0080/19</t>
  </si>
  <si>
    <t>6616/19</t>
  </si>
  <si>
    <t>6623/19</t>
  </si>
  <si>
    <t>6624/19</t>
  </si>
  <si>
    <t>3820/19</t>
  </si>
  <si>
    <t>3812/19</t>
  </si>
  <si>
    <t>3815/19</t>
  </si>
  <si>
    <t>6043/19</t>
  </si>
  <si>
    <t>7621/19</t>
  </si>
  <si>
    <t>5803/19</t>
  </si>
  <si>
    <t>5818/19</t>
  </si>
  <si>
    <t>6042/19</t>
  </si>
  <si>
    <t>1277/20</t>
  </si>
  <si>
    <t>0235/04</t>
  </si>
  <si>
    <t>0761/06</t>
  </si>
  <si>
    <t>2199/18</t>
  </si>
  <si>
    <t>0732/19</t>
  </si>
  <si>
    <t>4629/19</t>
  </si>
  <si>
    <t>5188/19</t>
  </si>
  <si>
    <t>6609/19</t>
  </si>
  <si>
    <t>6620/19</t>
  </si>
  <si>
    <t>6625/19</t>
  </si>
  <si>
    <t>7003/19</t>
  </si>
  <si>
    <t>7010/19</t>
  </si>
  <si>
    <t>7012/19</t>
  </si>
  <si>
    <t>7014/19</t>
  </si>
  <si>
    <t>7019/19</t>
  </si>
  <si>
    <t>7642/19</t>
  </si>
  <si>
    <t>7643/19</t>
  </si>
  <si>
    <t>7806/19</t>
  </si>
  <si>
    <t>7808/19</t>
  </si>
  <si>
    <t>5198/19</t>
  </si>
  <si>
    <t>7002/19</t>
  </si>
  <si>
    <t>7013/19</t>
  </si>
  <si>
    <t>7018/19</t>
  </si>
  <si>
    <t>7629/19</t>
  </si>
  <si>
    <t>7645/19</t>
  </si>
  <si>
    <t>7678/19</t>
  </si>
  <si>
    <t>2205/18</t>
  </si>
  <si>
    <t>3810/19</t>
  </si>
  <si>
    <t>5184/19</t>
  </si>
  <si>
    <t>5190/19</t>
  </si>
  <si>
    <t>5838/19</t>
  </si>
  <si>
    <t>7618/19</t>
  </si>
  <si>
    <t>5841/19</t>
  </si>
  <si>
    <t>1002/20</t>
  </si>
  <si>
    <t>1018/20</t>
  </si>
  <si>
    <t>0219/01</t>
  </si>
  <si>
    <t>2725/19</t>
  </si>
  <si>
    <t>7328/18</t>
  </si>
  <si>
    <t>0072/19</t>
  </si>
  <si>
    <t>1746/15</t>
  </si>
  <si>
    <t>4740/18</t>
  </si>
  <si>
    <t>7322/18</t>
  </si>
  <si>
    <t>7329/18</t>
  </si>
  <si>
    <t>4739/18</t>
  </si>
  <si>
    <t>4737/18</t>
  </si>
  <si>
    <t>5351/18</t>
  </si>
  <si>
    <t>7326/18</t>
  </si>
  <si>
    <t>4738/18</t>
  </si>
  <si>
    <t>5457/14</t>
  </si>
  <si>
    <t>6105/14</t>
  </si>
  <si>
    <t>3689/15</t>
  </si>
  <si>
    <t>5700/15</t>
  </si>
  <si>
    <t>2710/16</t>
  </si>
  <si>
    <t>3667/16</t>
  </si>
  <si>
    <t>5427/16</t>
  </si>
  <si>
    <t>5308/18</t>
  </si>
  <si>
    <t>5309/18</t>
  </si>
  <si>
    <t>5347/18</t>
  </si>
  <si>
    <t>5350/18</t>
  </si>
  <si>
    <t>5349/18</t>
  </si>
  <si>
    <t>4756/18</t>
  </si>
  <si>
    <t>4758/18</t>
  </si>
  <si>
    <t>7609/19</t>
  </si>
  <si>
    <t>2709/19</t>
  </si>
  <si>
    <t>0047/15</t>
  </si>
  <si>
    <t>0521/10</t>
  </si>
  <si>
    <t>7622/19</t>
  </si>
  <si>
    <t>7630/19</t>
  </si>
  <si>
    <t>7676/19</t>
  </si>
  <si>
    <t>7631/19</t>
  </si>
  <si>
    <t>7633/19</t>
  </si>
  <si>
    <t>7656/19</t>
  </si>
  <si>
    <t>1708/12</t>
  </si>
  <si>
    <t>2032/12</t>
  </si>
  <si>
    <t>0002/14</t>
  </si>
  <si>
    <t>1568/14</t>
  </si>
  <si>
    <t>2301/14</t>
  </si>
  <si>
    <t>4285/14</t>
  </si>
  <si>
    <t>5140/17</t>
  </si>
  <si>
    <t>6658/17</t>
  </si>
  <si>
    <t>6608/19</t>
  </si>
  <si>
    <t>6615/19</t>
  </si>
  <si>
    <t>2768/14</t>
  </si>
  <si>
    <t>2114/16</t>
  </si>
  <si>
    <t>5356/16</t>
  </si>
  <si>
    <t>5700/16</t>
  </si>
  <si>
    <t>5825/19</t>
  </si>
  <si>
    <t>5831/19</t>
  </si>
  <si>
    <t>6617/19</t>
  </si>
  <si>
    <t>7011/19</t>
  </si>
  <si>
    <t>7015/19</t>
  </si>
  <si>
    <t>7021/19</t>
  </si>
  <si>
    <t>7023/19</t>
  </si>
  <si>
    <t>7628/19</t>
  </si>
  <si>
    <t>5824/19</t>
  </si>
  <si>
    <t>5828/19</t>
  </si>
  <si>
    <t>5835/19</t>
  </si>
  <si>
    <t>7007/16</t>
  </si>
  <si>
    <t>7009/19</t>
  </si>
  <si>
    <t>7800/19</t>
  </si>
  <si>
    <t>0801 D9</t>
  </si>
  <si>
    <t>3012 D9</t>
  </si>
  <si>
    <t>6203 D9</t>
  </si>
  <si>
    <t>6213 D9</t>
  </si>
  <si>
    <t>6212 D9</t>
  </si>
  <si>
    <t>6206 D9</t>
  </si>
  <si>
    <t>7838 D7</t>
  </si>
  <si>
    <t>7836 D7</t>
  </si>
  <si>
    <t>1379 D9</t>
  </si>
  <si>
    <t>1396 D9</t>
  </si>
  <si>
    <t>1407 D9</t>
  </si>
  <si>
    <t>1420 D9</t>
  </si>
  <si>
    <t>1461 D9</t>
  </si>
  <si>
    <t>0778 D6</t>
  </si>
  <si>
    <t>0783 D6</t>
  </si>
  <si>
    <t>0792 D6</t>
  </si>
  <si>
    <t>8651 D9</t>
  </si>
  <si>
    <t>8652 D9</t>
  </si>
  <si>
    <t>8653 D9</t>
  </si>
  <si>
    <t>8129 D9</t>
  </si>
  <si>
    <t>8128 D9</t>
  </si>
  <si>
    <t>6014 D9</t>
  </si>
  <si>
    <t>1109 D9</t>
  </si>
  <si>
    <t>1119 D9</t>
  </si>
  <si>
    <t>4818 D9</t>
  </si>
  <si>
    <t>4824 D9</t>
  </si>
  <si>
    <t>5296 D9</t>
  </si>
  <si>
    <t>5295 D9</t>
  </si>
  <si>
    <t>6310 D9</t>
  </si>
  <si>
    <t>7474 D9</t>
  </si>
  <si>
    <t>7475 D9</t>
  </si>
  <si>
    <t>8627 D9</t>
  </si>
  <si>
    <t>8630 D9</t>
  </si>
  <si>
    <t>8629 D9</t>
  </si>
  <si>
    <t>7472 D9</t>
  </si>
  <si>
    <t>4854 D9</t>
  </si>
  <si>
    <t>8755 D9</t>
  </si>
  <si>
    <t>8773 D9</t>
  </si>
  <si>
    <t>0441 D9</t>
  </si>
  <si>
    <t>8785 D9</t>
  </si>
  <si>
    <t>8756 D9</t>
  </si>
  <si>
    <t>8771 D9</t>
  </si>
  <si>
    <t>8768 D9</t>
  </si>
  <si>
    <t>8752 D9</t>
  </si>
  <si>
    <t>8754 D9</t>
  </si>
  <si>
    <t>8772 D9</t>
  </si>
  <si>
    <t>8753 D9</t>
  </si>
  <si>
    <t>9303 D9</t>
  </si>
  <si>
    <t>9301 D9</t>
  </si>
  <si>
    <t>9302 D9</t>
  </si>
  <si>
    <t>0404 D9</t>
  </si>
  <si>
    <t>2778 D7</t>
  </si>
  <si>
    <t>001-02038-00028340-1</t>
  </si>
  <si>
    <t>001-00199-00006141-7</t>
  </si>
  <si>
    <t>001-00340-00280193-0</t>
  </si>
  <si>
    <t>001-02923-009007431</t>
  </si>
  <si>
    <t>001-00031-00045175-4</t>
  </si>
  <si>
    <t>001-00717-00073005-X</t>
  </si>
  <si>
    <t>001-00402-00026502-0</t>
  </si>
  <si>
    <t>104-00979-00000120-4</t>
  </si>
  <si>
    <t>001-00929-00052929-X</t>
  </si>
  <si>
    <t>001-06882-00130687-1</t>
  </si>
  <si>
    <t>Itaquaquecetuba</t>
  </si>
  <si>
    <t>001-00683-00101317-3</t>
  </si>
  <si>
    <t>001-00294-00130137-3</t>
  </si>
  <si>
    <t>001-00637-00130459-3</t>
  </si>
  <si>
    <t>001-06516-00000123-6</t>
  </si>
  <si>
    <t>001-01412-00130119-5</t>
  </si>
  <si>
    <t>001-00028-00230403-1</t>
  </si>
  <si>
    <t>001-00004-00250342-5</t>
  </si>
  <si>
    <t>001-00295-00075685-7</t>
  </si>
  <si>
    <t>001-00715-00042653-9</t>
  </si>
  <si>
    <t>001-00718-00130474-7</t>
  </si>
  <si>
    <t>001-06931-00005168-3</t>
  </si>
  <si>
    <t>001-00319-00100248-1</t>
  </si>
  <si>
    <t>001-00203-00043461-2</t>
  </si>
  <si>
    <t>001-00449-00047378-2</t>
  </si>
  <si>
    <t>46.668.596/0001-01</t>
  </si>
  <si>
    <t>001-00890-00017906-X</t>
  </si>
  <si>
    <t>43.206.424/0001-10</t>
  </si>
  <si>
    <t>SUPERMERCADO ESTELA DE REGENTE FEIJÓ (MEMO ACP 041/19)</t>
  </si>
  <si>
    <t>SUPERMERCADO ALEAN LTDA. (MEMO ACP 021/20)</t>
  </si>
  <si>
    <t>SUPERMERCADO VIEIRA &amp; FILHOS LTDA. (MEMO ACP 021/20)</t>
  </si>
  <si>
    <t>JR CRUZEIRO COMERCIO DE ALIMENTOS LTDA (MEMO ACP 021/20)</t>
  </si>
  <si>
    <t>ALMAR COSMETICOS LTDA (MEMO ACP 047/20)</t>
  </si>
  <si>
    <t>LOJAS TEDDY ARTIGOS PARA PRESENTES LTDA (MEMO ACP 047/20)</t>
  </si>
  <si>
    <t>BANCO SANTANDER BRASIL S/A (MEMO ACP 27/17)</t>
  </si>
  <si>
    <t>001-00971-0330039-0</t>
  </si>
  <si>
    <t>001-00459-00073002-5</t>
  </si>
  <si>
    <t>GLOBEX UTILIDADES S/A (MEMO ACP 104/17)</t>
  </si>
  <si>
    <t>BANCO BRADESCO S/A (MEMO AP 063/18)</t>
  </si>
  <si>
    <t>AUTO POSTO PARQUE ONGARO LTDA (MEMO ACP 77/19)</t>
  </si>
  <si>
    <t>AUTO POSTO DE PAULA LTDA (MEMO ACP 77/19)</t>
  </si>
  <si>
    <t>45.787.660/0001-00</t>
  </si>
  <si>
    <t>46.422.408/0001-52</t>
  </si>
  <si>
    <t>001-06977-00059409-1</t>
  </si>
  <si>
    <t>46.634.168/0001-50</t>
  </si>
  <si>
    <t>BANCO DO BRASIL S/A (MEMO ACP 077/19)</t>
  </si>
  <si>
    <t>SUPERMERCADOS CAVICCHIOLLI LTDA (MEMO ACP 91/20)</t>
  </si>
  <si>
    <t>MAGAZINE LUIZA S/A (MEMO ACP 91/20)</t>
  </si>
  <si>
    <t>CIA BRASILEIRA DE DISTRIBUIÇÃO (MEMO ACP 006/18)</t>
  </si>
  <si>
    <t>QUITERIO INDUSTRIA OPTICA LTDA ( MEMO ACP 063/18)</t>
  </si>
  <si>
    <t>CONFECÇÕES EDIBARRETOS LTDA (MEMO ACP 063/18)</t>
  </si>
  <si>
    <t>BARRETOS COUNTRY THERMAS PARK LTDA (MEMO ACP 21/20)</t>
  </si>
  <si>
    <t>VENCEDOR COML E IMPORTADORA S/A (MEMO ACP 006/18)</t>
  </si>
  <si>
    <t>XIONG E FAN - BIJUTERIAS LTDA - ME (MEMO 91/20)</t>
  </si>
  <si>
    <t>SUDAMERICA VIDA CORRETORA DE SEGUROS LTDA (MEMO 91/20)</t>
  </si>
  <si>
    <t>ALOHA NEGICIOS E PARTICIPACOES LTDA (MEMO 91/20)</t>
  </si>
  <si>
    <t>001-00268-00200457-7</t>
  </si>
  <si>
    <t>46.599.809/0001-82</t>
  </si>
  <si>
    <t>MAGAZINE LUIZA S/A (MEMO ACP 119/17)</t>
  </si>
  <si>
    <t>BANCO DO BRASIL (MEMO ACP 063/18)</t>
  </si>
  <si>
    <t>TDK GIGANTÃO LTDA ME (MEMO ACP 063/18)</t>
  </si>
  <si>
    <t>MAGAZINE LUIZA S/A (MEMO ACP 063/18)</t>
  </si>
  <si>
    <t>D. GUILHEN VOTORANTIN (MEMO ACP 119/17)</t>
  </si>
  <si>
    <t>MAXMIX COMERCIAL LTDA (MEMO ACP 021/20)</t>
  </si>
  <si>
    <t>MARCOS ANTONIO MONTEIRO MOVEIS (MEMO ACP 021/20)</t>
  </si>
  <si>
    <t>MAUROV PERENHA ALVES 70406677891 (MEMO ACP 021/20)</t>
  </si>
  <si>
    <t>DIA BRASIL SOCIEDADE LTDA (MEMO ACP 87/18)</t>
  </si>
  <si>
    <t>SUPERVAREJO RIBEIRÃO LTDA (MEMO ACP 63/18)</t>
  </si>
  <si>
    <t>CARLOS SARAIVA IMPORT E COM LTDA (MEMO ACP 63/18)</t>
  </si>
  <si>
    <t>CAROL LUBRIFICANTES E SERV LTDA (MEMO ACP 63/18)</t>
  </si>
  <si>
    <t>ESTILO TEXTIL LTDA (MEMO ACP 63/18)</t>
  </si>
  <si>
    <t>TEXINHA COM. DE CARNES LTDA (MEMO ACP 006/18)</t>
  </si>
  <si>
    <t>ARTHUR LUNDGREN TECIDOS S/A (MEMO ACP 006/18)</t>
  </si>
  <si>
    <t>POSTO NOVA ERA DE JUNDIAÍ LTDA (MEMO ACP 041/19)</t>
  </si>
  <si>
    <t>PASCHOALINI E CIA LTDA EPP (MEMO ACP 041/19)</t>
  </si>
  <si>
    <t>ANA CRISTINA MONTEIRO BOSSONARO - ME (MEMO ACP 041/19)</t>
  </si>
  <si>
    <t>E.A. MARCHI EIRELI(MEMO ACP 041/19)</t>
  </si>
  <si>
    <t>TNG COMÉRCIO DE ROUPAS LTDA. (MEMO ACP 041/19)</t>
  </si>
  <si>
    <t>INOVATHI PARTICIPAÇÕES LTDA (MEMO ACP 041/19)</t>
  </si>
  <si>
    <t>AUTO POSTO SERRA DO JAPI LTDA (MEMO ACP 041/19)</t>
  </si>
  <si>
    <t>PONTO DE MEIA COMERCIO DE LINGERIE LTDA (MEMO ACP 077/19)</t>
  </si>
  <si>
    <t>PESSEGUEIRO FAZENDA DO CAFÉ LTDA (MEMO ACP 077/19)</t>
  </si>
  <si>
    <t>LOJAS AMERICANAS S.A. (MEMO ACP 077/19)</t>
  </si>
  <si>
    <t>LSA TREINAMENTO INFORM IDIOMAS EIRELI - EPP (MEMO ACP 077/19)</t>
  </si>
  <si>
    <t>OTICA ZVC JUNDIAI LTDA (MEMO ACP 012/19)</t>
  </si>
  <si>
    <t>SUPERMERCADO S JAU SERVER LTDA (MEMO ACP 091/20)</t>
  </si>
  <si>
    <t>COLÉGIO ARCO IRIS EDUCAÇÃO INFANTIL E ENSINO FUNDAMENTAL LTDA (MEMO ACP 091/20)</t>
  </si>
  <si>
    <t>AUTO POSTO PAULISTANO DE SÃO CARLOS LTDA - EPP (MEMO ACP 021/20)</t>
  </si>
  <si>
    <t>ENIVALDO RUI RATTI (MEMO ACP 021/20)</t>
  </si>
  <si>
    <t>DOUGLAS DANILO PEREIRA - ME (MEMO ACP 021/20)</t>
  </si>
  <si>
    <t>COLEGIO ARTE KIDS EDUCARE LTDA (MEMO ACP 021/20)</t>
  </si>
  <si>
    <t>CONGREGAÇÃO DAS RELIGIOSAS DO SS SACRAMENTO (MEMO ACP 021/20)</t>
  </si>
  <si>
    <t>TIC TAC TOE EDUCAÇÃO INFANTIL LTDA. - ME (MEMO ACP 021/20)</t>
  </si>
  <si>
    <t>ESCOLA DE ENSINO FUNDAMENTAL E INFANTIL JLF LTDA (MEMO ACP 047/20)</t>
  </si>
  <si>
    <t>TENDA ATACADO LTDA (MEMO ACP 047/20)</t>
  </si>
  <si>
    <t>FOKASTREET CALÇADOS LTDA. (MEMO ACP 047/20)</t>
  </si>
  <si>
    <t>LUIZ TONIN ATACADISTA E SUPERMERCADOS S.A. (MEMO ACP 047/20)</t>
  </si>
  <si>
    <t>SHOEMIX OUTLET CALÇADOS LTDA (MEMO ACP 047/20)</t>
  </si>
  <si>
    <t>PANDORA DO BRASIL  COMERCIO E IMPORTAÇÃO LTDA (MEMO ACP 047/20)</t>
  </si>
  <si>
    <t>CENTRO DE EDUCAÇÃO INFANTIL CRIANÇA ARTEIRA S/S LTDA (MEMO ACP 047/20)</t>
  </si>
  <si>
    <t>COLEGIO E COLEGINHO PEDACINHO DO CEU LTDA (MEMO ACP 047/20)</t>
  </si>
  <si>
    <t>BERÇARIO QUINTAL LTDA (MEMO ACP 047/20)</t>
  </si>
  <si>
    <t>ELAINE C. DA COSTA FERMINO - ME (MEMO ACP 047/20)</t>
  </si>
  <si>
    <t>COMPANHIA BRASILEIRA DE DISTRIBUIÇÃO (MEMO ACP 047/20)</t>
  </si>
  <si>
    <t>COLEGIO EDUCARTE S/S LTDA (MEMO ACP 091/20)</t>
  </si>
  <si>
    <t>ESCOLA DOMQUINTAL LTDA (MEMO ACP 091/20)</t>
  </si>
  <si>
    <t>IEMMA COMERCIO DE COSMETICOS LTDA (MEMO ACP 091/20)</t>
  </si>
  <si>
    <t>MAGAZINE LUIZA S/A (MEMO ACP 091/20)</t>
  </si>
  <si>
    <t>HAVAN LOJAS DE DEPARTAMENTOS LTDA (MEMO ACP 091/20)</t>
  </si>
  <si>
    <t>AUTOZONE BRASIL COMERCIO DE AUTOPECAS LTDA (MEMO ACP 091/20)</t>
  </si>
  <si>
    <t>CENTRO DE EDUCAÇÃO E RECREAÇÃO CARROSSEL INFANTIL S/S LTDA ME (MEMO ACP 047/20)</t>
  </si>
  <si>
    <t>SAVEGNAGO SUPERMERCADO LTDA (MEMO ACP 047/20)</t>
  </si>
  <si>
    <t>SUPERMERCADO MARIMAR LTDA (MEMO ACP 91/20)</t>
  </si>
  <si>
    <t>LOJAS AMERICANAS AS (MEMO ACP 91/20)</t>
  </si>
  <si>
    <t>SUPERMERCADO BEIRA ALTA LTDA (MEMO ACP 91/20)</t>
  </si>
  <si>
    <t>Serviços Automotivos Embuense Ltda (MEMO ACP 47/20)</t>
  </si>
  <si>
    <t>Supermercado Rivieira Ltda (MEMO ACP 47/20)</t>
  </si>
  <si>
    <t>Supermercados Irmãos Lopes S/A (MEMO ACP 47/20)</t>
  </si>
  <si>
    <t>Clinica de Saúde e Vida Embu das Artes Ltda (MEMO ACP 47/20)</t>
  </si>
  <si>
    <t>Banco do Brasil (MEMO ACP 47/20)</t>
  </si>
  <si>
    <t>Cobasi Com. De Prods. Bas. Ind. Ltda (MEMO ACP 47/20)</t>
  </si>
  <si>
    <t>707 Auto Serviço de Alimentos Ltda (MEMO ACP 21/20)</t>
  </si>
  <si>
    <t>Real Paulista Comercial de Alimentos Ltda (MEMO ACP 21/20)</t>
  </si>
  <si>
    <t>LOJAS AMERICANAS S. A. (MEMO ACP 47/20)</t>
  </si>
  <si>
    <t>PANIFICADORA K PALADAR LTDA (MEMO ACP 47/20)</t>
  </si>
  <si>
    <t>001-00148-00073031-9</t>
  </si>
  <si>
    <t>44.558.856/0001-52</t>
  </si>
  <si>
    <t>NANI &amp; RODRIGUES LTDA. (MEMO ACP 41/19)</t>
  </si>
  <si>
    <t>COMPANHIA SULAMERICANA DE DISTRIBUICAO (MEMO ACP 41/19)</t>
  </si>
  <si>
    <t>RAIA DROGASIL S/A (MEMO ACP 21/20)</t>
  </si>
  <si>
    <t>PAGUE MENOS COMERCIO DE PRODUTOS ALIMENTICIOS LTDA (MEMO ACP 21/20)</t>
  </si>
  <si>
    <t>DIA BRASIL SOCIEDADE LIMITADA (MEMO ACP 21/20)</t>
  </si>
  <si>
    <t>REDE DE DISTRIBUIÇÃO ZEFERINO LTDA.  (MEMO ACP 21/20)</t>
  </si>
  <si>
    <t>DIVALDO A ANTONELLI &amp; CIA LTDA (MEMO ACP 21/20)</t>
  </si>
  <si>
    <t>POLLO &amp; ROVERSI LTDA. (MEMO ACP 21/20)</t>
  </si>
  <si>
    <t>LUCIA DE FATIMA MOREIRA DE OLIVEIRA (MEMO ACP 21/20)</t>
  </si>
  <si>
    <t>FAVETTA &amp; CIA LTDA (MEMO ACP 47/20)</t>
  </si>
  <si>
    <t>ÓTICA RODRIGUES &amp; RESENDE LTDA (MEMO ACP 47/20)</t>
  </si>
  <si>
    <t>RTSS - COMERCIAL DE PRODUTOS COSMETICOS LTDA. (MEMO ACP 47/20)</t>
  </si>
  <si>
    <t>ELLIMAR MODAS - ROUPAS E ACESSÓRIOS LTDA (MEMO ACP 47/20)</t>
  </si>
  <si>
    <t>MAGAZINE TORRA TORRA LTDA (MEMO ACP 47/20)</t>
  </si>
  <si>
    <t>BARRETO &amp; FAVETTA LTDA. (MEMO ACP 47/20)</t>
  </si>
  <si>
    <t>REDE DE DISTRIBUIÇÃO ZEFERINO LTDA. (MEMO ACP 47/20)</t>
  </si>
  <si>
    <t>WMB SUPERMERCADOS DO BRASIL LTDA (MEMO ACP 47/20)</t>
  </si>
  <si>
    <t>SUPERMERCADO DELTAMAX LTDA (MEMO ACP 47/20)</t>
  </si>
  <si>
    <t>DROGAL FARMACÊUTICA LTDA (MEMO ACP 47/20)</t>
  </si>
  <si>
    <t>KENIA PARREIRA BARBAGLIA FONSECA MAGAZINE LTDA (MEMO ACP 47/20)</t>
  </si>
  <si>
    <t>DIVALDO A ANTONELLI &amp; CIA LTDA (MEMO ACP 47/20)</t>
  </si>
  <si>
    <t>SUPERMERCADO TRES ESTRELAS LTDA (MEMO ACP 91/20)</t>
  </si>
  <si>
    <t>DIVALDO A. ANTONELLI &amp; CIA LTDA (MEMO ACP 91/20)</t>
  </si>
  <si>
    <t>GARCIA E FISCHER MINI MERCADO LTDA (MEMO ACP 91/20)</t>
  </si>
  <si>
    <t>DANIEL GALAN FERREIRA (MEMO ACP 91/20)</t>
  </si>
  <si>
    <t>BANCO BRADESCO S/A (MEMO ACP 77/19)</t>
  </si>
  <si>
    <t>VIA VAREJO S/A (MEMO ACP 77/19)</t>
  </si>
  <si>
    <t>PANIFICADORA E CONFEITARIA SÃO CARLOS BIRIGUI LTDA (MEMO ACP 46/17)</t>
  </si>
  <si>
    <t>46.151.718/0001-80</t>
  </si>
  <si>
    <t>OPTICA CENTRAL DO VALE LTDA - EPP (MEMO ACP 77/19)</t>
  </si>
  <si>
    <t>PADARIA E CONFEITARIA CHANE LTDA ME (MEMO ACP 77/19)</t>
  </si>
  <si>
    <t>LI LIFANG ARTIGOS DE PRESENTES ME (MEMO ACP 77/19)</t>
  </si>
  <si>
    <t>K S D PAES E DOCES LTDA - ME (MEMO ACP 77/19)</t>
  </si>
  <si>
    <t>SC SJC COM DE ROUPAS EIRELLI (MEMO ACP 006/18)</t>
  </si>
  <si>
    <t>D+ BRASIL AUTO POSTO LTDA (MEMO ACP 77/19)</t>
  </si>
  <si>
    <t>SUPERMERCADO RIVIERA LTDA (MEMO ACP 77/19)</t>
  </si>
  <si>
    <t>WMS SUPERMERCADOS DO BRASIL LTDA (MEMO ACP 77/19)</t>
  </si>
  <si>
    <t>ADRIANO DE JESUS FONSECA SUPERMERCADOS - ME. (MEMO ACP 77/19)</t>
  </si>
  <si>
    <t>CASA DE PAES E DOCES PARQUE ECOLOGICO LTDA - ME (MEMO ACP 77/19)</t>
  </si>
  <si>
    <t>SUPERMERCADO RIVIERA LTDA (MEMO ACP 41/19)</t>
  </si>
  <si>
    <t>WAL MART BRASIL LTDA (MEMO ACP 12/19)</t>
  </si>
  <si>
    <t>BANCO BRADESCO S/A (MEMO ACP 16/14)</t>
  </si>
  <si>
    <t>PAES E DOCES LIDER DA ESTAÇÃO LTDA (MEMO ACP 16/14)</t>
  </si>
  <si>
    <t>CIA BRASILEIRA DE DISTRIBUIÇÃO (MEMO ACP 177/14)</t>
  </si>
  <si>
    <t>BANCO DO BRASIL S/A (MEMO ACP 63/18)</t>
  </si>
  <si>
    <t>BANCO DO BRASIL S/A (MEMO ACP 12/19)</t>
  </si>
  <si>
    <t>MARIA KAZUKO ISHIZAKI ME (MEMO ACP 47/17)</t>
  </si>
  <si>
    <t>OLIVEIRA SANCHES &amp; SANCHES LTDA (MEMPO ACP 12/19)</t>
  </si>
  <si>
    <t>SUPERMERCADO SANTA CECÍLIA DE FERNANDÓPOLIS LTDA. (MEMO ACP 47/20)</t>
  </si>
  <si>
    <t>MARIA VILMA ALVES FELIZARDO (MEMO ACP 47/20)</t>
  </si>
  <si>
    <t>SUPERMERCADOS TREVO FERNANDOPOLIS EIRELI (MEMO ACP 47/20)</t>
  </si>
  <si>
    <t>COMERCIAL SAKASHITA DE SUPERMERCADOS LTDA (MEMO ACP 47/20)</t>
  </si>
  <si>
    <t>COMPANHIA SULAMERICANA DE DISTRIBUIÇÃO (MEMO ACP 47/20)</t>
  </si>
  <si>
    <t>PEJO SUPERMERCADOS LTDA (MEMO ACP 91/20)</t>
  </si>
  <si>
    <t>46.179.941/0001-35</t>
  </si>
  <si>
    <t>001-00223-00058181-X</t>
  </si>
  <si>
    <t>44.892.693/0001-40</t>
  </si>
  <si>
    <t>BANCO BRADESCO S/A (MEMO ACP 21/20)</t>
  </si>
  <si>
    <t>DERSA DESENVOLVIMENTO RODOVIARIO S/A (MEMO ACP 047/20)</t>
  </si>
  <si>
    <t>CONFIE MAIS - COMERCIO DE BEBIDAS E ALIMENTOS LTDA. (MEMO ACP 041/19)</t>
  </si>
  <si>
    <t>SERRANO AUTO-SERVICO LTDA (MEMO ACP 041/19)</t>
  </si>
  <si>
    <t>RGV TENNIS E SPORT LTDA (MEMO ACP 12/19)</t>
  </si>
  <si>
    <t>BANCO SANTANDER (BRASIL) S.A. (MEMO ACP 47/20)</t>
  </si>
  <si>
    <t>LUCIANA GODINHO DA SILVA ALMEIDA (MEMO ACP 91/20)</t>
  </si>
  <si>
    <t>OTIMA GM DE ITU LTDA (MEMO ACP 63/18)</t>
  </si>
  <si>
    <t>SUPERMERCADO ARRUDA E CAMPOS LTDA (MEMO ACP 41/19)</t>
  </si>
  <si>
    <t>COMPANHIA BRASILEIRA DE DISTRIBUIÇÃO (MEMO ACP 012/19)</t>
  </si>
  <si>
    <t>VIA VAREJO S/A ( MEMO ACP 91/20)</t>
  </si>
  <si>
    <t>COMPANHIA BRASILEIRA DE DISTRIBUIÇÃO (MEMO ACP 91/20)</t>
  </si>
  <si>
    <t>AUTO POSTO ANEL VIARIO LTDA (MEMO ACP 119/17)</t>
  </si>
  <si>
    <t>AQUATEC COM E SERVS ELETRODOMS MATERIAIS CONSTRS EIRELI ME (MEMO ACP 47/20)</t>
  </si>
  <si>
    <t>KALUNGA COMERCIO E INDUSTRIA GRAFICA LTDA (MEMO ACP 21/20)</t>
  </si>
  <si>
    <t>CIA BRASILEIRA DE DISTRIBUIÇÃO (MEMO ACP 21/20)</t>
  </si>
  <si>
    <t>SENDAS DISTRIBUIDORA S/A (MEMO ACP 21/20)</t>
  </si>
  <si>
    <t>LOJAS AMERICANAS SA (MEMO ACP 91/20)</t>
  </si>
  <si>
    <t>DROGAL FARMACEUTICA LTDA (MEMO ACP 063/18)</t>
  </si>
  <si>
    <t>CARLOS APARECIDO RODRIGUES DE MORAIS - EPP (MEMO ACP 91/20)</t>
  </si>
  <si>
    <t>CATANHO E CATANHO LTDA (MEMO ACP 23/17)</t>
  </si>
  <si>
    <t>KELIS PRIME MAGAZINE LTDA (MEMO ACP 96/15)</t>
  </si>
  <si>
    <t>COMERCIAL SANTA ISABEL MAIS LTDA (MEMO ACP 167/15)</t>
  </si>
  <si>
    <t>GAJ COMERCIO VAREJISTA E ATACADISTA DE ALIMENTOS LTDA (MEMO ACP 91/20)</t>
  </si>
  <si>
    <t>PANIFICADORA DIOCELLI LTDA (MEMO ACP 91/20)</t>
  </si>
  <si>
    <t>MERCADO TAU LTDA EPP (MEMO ACP 91/20)</t>
  </si>
  <si>
    <t>CARREFOUR COMÉRCIO E INDÚSTRIA LTDA (MEMO ACP 91/20)</t>
  </si>
  <si>
    <t>CARREFOUR COMÉRCIO E INDÚSTRIA LTDA (MEMO ACP 012/19)</t>
  </si>
  <si>
    <t>AUTO POSTO ALTY LTDA (MEMO ACP 077/19)</t>
  </si>
  <si>
    <t>CIA BRASILEIRA DE DISTRIBUIÇÃO (MEMO ACP 87/18)</t>
  </si>
  <si>
    <t>CARREFOUR COM E IND LTDA (MEMO ACP 87/18)</t>
  </si>
  <si>
    <t>CARREFOUR COM E IND LTDA (MEMO ACP 06/18)</t>
  </si>
  <si>
    <t>CARREFOUR COM E IND LTDA (MEMO APC 063/18)</t>
  </si>
  <si>
    <t>WMB SUPERMERCADOS DO BRASIL LTDA (MEMO ACP 21/20)</t>
  </si>
  <si>
    <t>TURQUESA SUPERMERCADO LTDA (MEMO ACP 21/20)</t>
  </si>
  <si>
    <t>TK SBC CHOCOLATES LTDA ME (MEMO ACP 47/20)</t>
  </si>
  <si>
    <t>KEKI COMERCIAL SÃO BERNARDO LTDA - ME (MEMO ACP 47/20</t>
  </si>
  <si>
    <t>CHOCO SHOW CASA CHOCOLATE EIRELI - ME (MEMO ACP 47/20)</t>
  </si>
  <si>
    <t>DAVO SUPERMERCADOS LTDA. (MEMO ACP 47/20)</t>
  </si>
  <si>
    <t>CIA BRASILEIRA DE DISTRIBUIÇÃO (MEMO ACP 27/17)</t>
  </si>
  <si>
    <t>ARROBA EMBALAGENS LTDA (MEMO ACP 21/20)</t>
  </si>
  <si>
    <t>PANETERIA SOL NASCENTE LTDA (MEMO ACP 21/20)</t>
  </si>
  <si>
    <t>MONTEBELLO &amp; MONTEBELLO LTDA - ME (MEMO ACP 21/20)</t>
  </si>
  <si>
    <t>DORACI FRACCETTO VISQUE (MEMO ACP 47/20)</t>
  </si>
  <si>
    <t>VANESSA A FARIA &amp; CIA LTDA (MEMO ACP 47/20)</t>
  </si>
  <si>
    <t>LUIS FERNANDO DE OLIVEIRA FURONI - ME (MEMO ACP 47/20)</t>
  </si>
  <si>
    <t>LUIS FERNANDO DE OLIVEIRA FURONI - ME(MEMO ACP 47/20)</t>
  </si>
  <si>
    <t>LOJAS KACYUMARA EIRELI - EPP (MEMO ACP 47/20)</t>
  </si>
  <si>
    <t>PAGUE MENOS COMERCIO DE PRODUTOS ALIMENTICIOS LTDA (MEMO ACP 47/20)</t>
  </si>
  <si>
    <t>SUPERMERCADO DELTA MAX LTDA (MEMO ACP 47/20)</t>
  </si>
  <si>
    <t>SIMÕES &amp; SILVA PIRACICABA LTDA ME (MEMO ACP 47/20)</t>
  </si>
  <si>
    <t>CARREFOUR COMERCIO E INDUSTRIA LTDA (MEMO ACP 47/20)</t>
  </si>
  <si>
    <t>RAIA DROGASIL S/A (MEMO ACP 47/20)</t>
  </si>
  <si>
    <t>FARMAPIRA LTDA ME (MEMO ACP 47/20)</t>
  </si>
  <si>
    <t>M. F. DELABIO ZANGELMI (MEMO ACP 47/20)</t>
  </si>
  <si>
    <t>MAGAZINE LUIZA S/A (MEMO ACP 47/20)</t>
  </si>
  <si>
    <t>SAITO LOJA DE CONVENIÊNCIA EIRELI (MEMO ACP 47/20)</t>
  </si>
  <si>
    <t>SPAGNHOL MUDAS E FLORES LTDA (MEMO ACP 47/20)</t>
  </si>
  <si>
    <t>FT LARANJAL - COMÉRCIO DE PRODUTOS ALIMENTÍCIOS LTDA (MEMO ACP 47/20)</t>
  </si>
  <si>
    <t>DROGARIA REIS DE PIRACICABA LTDA (MEMO ACP 47/20)</t>
  </si>
  <si>
    <t>ATACADO E COMERCIO DE MEDICAMENTOS AYMORE LTDA (MEMO ACP 47/20)</t>
  </si>
  <si>
    <t>TENDA ATACADO LTDA (MEMO ACP 47/20)</t>
  </si>
  <si>
    <t>DENIS BOMFIM ARRUDA (MEMO ACP 47/20)</t>
  </si>
  <si>
    <t>JBR SUPERMERCADO E SOCIEDADE LTDA (MEMO ACP 91/20)</t>
  </si>
  <si>
    <t>BELLOTTO COMÉRCIO E SERVIÇOS LTDA (MEMO ACP 91/20)</t>
  </si>
  <si>
    <t>ATACADÃO S/A (MEMO ACP 91/20)</t>
  </si>
  <si>
    <t>DIA BRASIL SOCIEDADE LIMITADA (MEMO ACP 91/20)</t>
  </si>
  <si>
    <t>PADARIA E NERCEARUA PAO DOCE LTDA (MEMO ACP 91/20)</t>
  </si>
  <si>
    <t>MARIZA BARBISAN D AVILA EIRELI (MEMO ACP 91/20)</t>
  </si>
  <si>
    <t>LUIS FABIANO DA SILVA PIRACICABA (MEMO ACP 91/20)</t>
  </si>
  <si>
    <t>GUSTAVO MAGAZINE EIRELI (MEMO ACP 91/20)</t>
  </si>
  <si>
    <t>INOVA SUPER SUPERMERCADOS LTDA (MEMO ACP 91/20)</t>
  </si>
  <si>
    <t>EDER PEREIRA (MEMO ACP 91/20)</t>
  </si>
  <si>
    <t>JOSE SALES TAVARES DE ALMEIDA (MEMO ACP 91/20)</t>
  </si>
  <si>
    <t>45.781.176/0001-66</t>
  </si>
  <si>
    <t>FP 0110/19</t>
  </si>
  <si>
    <t>44.215.846/0001-14</t>
  </si>
  <si>
    <t>FP0242/20</t>
  </si>
  <si>
    <t>FP0470/18</t>
  </si>
  <si>
    <t>FP0388/19</t>
  </si>
  <si>
    <t>FP0109/19</t>
  </si>
  <si>
    <t>FP093/19</t>
  </si>
  <si>
    <t>FP0220/20</t>
  </si>
  <si>
    <t>45.189.305/0001-21</t>
  </si>
  <si>
    <t>FP0468/18</t>
  </si>
  <si>
    <t>FP031/15</t>
  </si>
  <si>
    <t>FP0368/17</t>
  </si>
  <si>
    <t>FP079/21 SP</t>
  </si>
  <si>
    <t>46.523.247/0001-93</t>
  </si>
  <si>
    <t>FP0117/19</t>
  </si>
  <si>
    <t>FP0148/19</t>
  </si>
  <si>
    <t>FP0413/19</t>
  </si>
  <si>
    <t>46.523.197/0001-44</t>
  </si>
  <si>
    <t>FP0243/20</t>
  </si>
  <si>
    <t>67.995.027/0001-32</t>
  </si>
  <si>
    <t>FP0190/17</t>
  </si>
  <si>
    <t>46.634.531/0001-37</t>
  </si>
  <si>
    <t>FP0154/20</t>
  </si>
  <si>
    <t>FP0459/18</t>
  </si>
  <si>
    <t>FP0384/19</t>
  </si>
  <si>
    <t>46.634.440/0001-00</t>
  </si>
  <si>
    <t>FP0485/16</t>
  </si>
  <si>
    <t>FP0465/18</t>
  </si>
  <si>
    <t>46.410.866/0001-71</t>
  </si>
  <si>
    <t>FP076/19</t>
  </si>
  <si>
    <t>FP0375/19</t>
  </si>
  <si>
    <t>46.585.964/0001-40</t>
  </si>
  <si>
    <t>45.132.495/​0001-40 </t>
  </si>
  <si>
    <t>FP0214/19</t>
  </si>
  <si>
    <t>FP0455/18</t>
  </si>
  <si>
    <t>FP0348/19</t>
  </si>
  <si>
    <t>45.226.214/0001-19</t>
  </si>
  <si>
    <t>FP0146/19</t>
  </si>
  <si>
    <t>FP0336/18</t>
  </si>
  <si>
    <t>FP0448/18</t>
  </si>
  <si>
    <t>FP0132/21 SP</t>
  </si>
  <si>
    <t>FP0156/17</t>
  </si>
  <si>
    <t>FP0169/19</t>
  </si>
  <si>
    <t>45.732.377/0001-73 </t>
  </si>
  <si>
    <t>FP0425/17</t>
  </si>
  <si>
    <t>56.900.848/0001-21</t>
  </si>
  <si>
    <t>FP 083/21 SP</t>
  </si>
  <si>
    <t>FP0477/17</t>
  </si>
  <si>
    <t>FP0233/19</t>
  </si>
  <si>
    <t>FP085/21 SP</t>
  </si>
  <si>
    <t>FP077/19</t>
  </si>
  <si>
    <t>FP0461/18</t>
  </si>
  <si>
    <t>FP0245/20</t>
  </si>
  <si>
    <t>FP0165/19</t>
  </si>
  <si>
    <t>FP086/21 SP</t>
  </si>
  <si>
    <t>FP0158/19</t>
  </si>
  <si>
    <t>FP0566/16</t>
  </si>
  <si>
    <t>001-02578-00005070-9</t>
  </si>
  <si>
    <t>FP032/20</t>
  </si>
  <si>
    <t>LIVRARIA CULTURA S/A (MEMO ACP 23/17) ANTIGO RINCÃO</t>
  </si>
  <si>
    <t>033-00135-45000008-4</t>
  </si>
  <si>
    <t>COMPANHIA BRASILEIRA DE DISTRIBUIÇÃO (MEMO ACP 091/20)</t>
  </si>
  <si>
    <t>LOJAS AMERICANAS AS (MEMO ACP 091/20)</t>
  </si>
  <si>
    <t>AUTO POSTO PARQUE DAS ESMERALDAS LTDA (MEMO ACP 091/20)</t>
  </si>
  <si>
    <t>PADARIA E CONFEITARIA FLOR DE QUITAUNA LTDA (MEMO ACP 091/20)</t>
  </si>
  <si>
    <t>SPR COMERCIAL E DISTRIBUIDORA DE PRODUTOS LTDA (MEMO ACP 091/20)</t>
  </si>
  <si>
    <t>SUPERMERCADOS IRMÃOS LOPES S/A (MEMO ACP 47/20)</t>
  </si>
  <si>
    <t>SBF COMERCIO DE PRODUTOS ESPORTIVOS LTDA (MEMO ACP 47/20)</t>
  </si>
  <si>
    <t>MERCADINHO ALVES E FARIAS LTDA (MEMO ACP 47/20)</t>
  </si>
  <si>
    <t>SENDAS DISTRIBUIDORA S/A (MEMO ACP 47/20)</t>
  </si>
  <si>
    <t>SUPERMERCADO MIRALHA CAMARGO LTDA (MEMO ACP 47/20)</t>
  </si>
  <si>
    <t>COMPANHIA BRASILEIRA DE DISTRIBUIÇÃO (MEMO ACP 47/20)</t>
  </si>
  <si>
    <t>SILVIO SHIGUEO OSHIMA - ME (MEMO ACP 47/20)</t>
  </si>
  <si>
    <t>MERCADAO DE CARNES NOVILHAO LTDA - EPP (MEMO ACP 21/20)</t>
  </si>
  <si>
    <t>SUPERMERCADO ROSSI NEW LTDA (MEMO ACP 21/20)</t>
  </si>
  <si>
    <t>SILVA E BARBOSA COMERCIO DE ALIMENTOS LTDA (MEMO ACP 21/20)</t>
  </si>
  <si>
    <t>ARMARINHOS FERNANDO LTDA (MEMO ACP 21/20)</t>
  </si>
  <si>
    <t>MERCEARIA EMILIA DE JACAREI LTDA (MEMO ACP 12/19)</t>
  </si>
  <si>
    <t>FRIGORIFICO BOI DE JACAREI CARNES E ROTISSERIE LTDA ME (MEMO ACP 12/19)</t>
  </si>
  <si>
    <t>TENDA ATACADO LTDA (MEMO ACP 77/19)</t>
  </si>
  <si>
    <t>CASA SANTA JULIA COMERCIO DE ALIMENTOS LTDA (MEMO ACP 77/19)</t>
  </si>
  <si>
    <t>OSJ COMERCIO DE CALÇADOS LTDA (MEMO ACP 77/19)</t>
  </si>
  <si>
    <t>IRISLAINE DIAS SIMÃO - ME (MEMO ACP 77/19)</t>
  </si>
  <si>
    <t>AS SJC COMERCIO DE ROUPAS EIRELI - EPP (MEMO ACP 77/19)</t>
  </si>
  <si>
    <t>HANIFA A. H. NOGUEIRA PADARIA ME (MEMO ACP 77/19)</t>
  </si>
  <si>
    <t>MAP RIBEIRO CASACA ROUPAS ME (MEMO ACP 77/19)</t>
  </si>
  <si>
    <t>POSTO DE SERVIÇO SHOPPING DE JACAREI LTDA (MEMO ACP 77/19)</t>
  </si>
  <si>
    <t>AUTO POSTO COLEGINHO LTDA (MEMO ACP 77/19)</t>
  </si>
  <si>
    <t>POSTO DE SERVIÇO SÃO JORGE SALVADOR LTDA (MEMO ACP 77/19)</t>
  </si>
  <si>
    <t>EMPÓRIO E PADARIA SANTO ANTONIO EIRELI (MEMO ACP 47/20)</t>
  </si>
  <si>
    <t>HORTOGIL HORTIFRUTI S/A (MEMO ACP 47/20)</t>
  </si>
  <si>
    <t>J D FERNANDES E FILHOS LTDA (MEMO ACP 47/20)</t>
  </si>
  <si>
    <t>SUPER MERCADO VARANDAS &amp; AMORIM LTDA (MEMO ACP 21/20)</t>
  </si>
  <si>
    <t>PINHO &amp; PORTINHA LTDA (MEMO ACP 21/20)</t>
  </si>
  <si>
    <t>BANCO NOSSA CAIXA S/A (MEMO ACP 91/20)</t>
  </si>
  <si>
    <t>ALINE VIVIANE DA SILVA TAVARES - ME (MEMO ACP 91/20)</t>
  </si>
  <si>
    <t>SENDAS DISTRIBUIDORA S/A (MEMO ACP 91/20)</t>
  </si>
  <si>
    <t>A.I.R. FERREIRA E PEREIRA LTDA (MEMO ACP 91/20)</t>
  </si>
  <si>
    <t>PANIFICADORA CRISTO REDENTOR LTDA (MEMO ACP 91/20)</t>
  </si>
  <si>
    <t>Guarulhos</t>
  </si>
  <si>
    <t>001-04770-00130497-6</t>
  </si>
  <si>
    <t>0360/05</t>
  </si>
  <si>
    <t>2485 D3</t>
  </si>
  <si>
    <t>46.319.000/0001-50</t>
  </si>
  <si>
    <t>6056/19</t>
  </si>
  <si>
    <t>7119 D9</t>
  </si>
  <si>
    <t>6060/19</t>
  </si>
  <si>
    <t>7120 D9</t>
  </si>
  <si>
    <t>6340/19</t>
  </si>
  <si>
    <t>10078 D9</t>
  </si>
  <si>
    <t>6358/19</t>
  </si>
  <si>
    <t>10079 D9</t>
  </si>
  <si>
    <t>ANDREZA CRISTINA BARBOSA NEVES (MEMO ACP 91/20)</t>
  </si>
  <si>
    <t>ANA MELLO CALÇADOS LTDA (MEMO ACP 91/20)</t>
  </si>
  <si>
    <t>NIKE DO BRASIL COMÉRCIO E PARTICIPAÇÕES LTDA (MEMO ACP 91/20)</t>
  </si>
  <si>
    <t>FP0152/21</t>
  </si>
  <si>
    <t>FP0150/21</t>
  </si>
  <si>
    <t>FP0155/21</t>
  </si>
  <si>
    <t>001-07021-00026920-4</t>
  </si>
  <si>
    <t>001-0348-00080845-8</t>
  </si>
  <si>
    <t>001-00825-00073003-3</t>
  </si>
  <si>
    <t>001-1683-7-00118466-0</t>
  </si>
  <si>
    <t>001-0341-7-00078900-3</t>
  </si>
  <si>
    <t>001-00354-00073014-9</t>
  </si>
  <si>
    <t>001-0076-0-00076431-0</t>
  </si>
  <si>
    <t>001-0574-6-00073009-2</t>
  </si>
  <si>
    <t>001-6983-3-00200166-7</t>
  </si>
  <si>
    <t>001-00082-00096430-1</t>
  </si>
  <si>
    <t>FP0477/18</t>
  </si>
  <si>
    <t>001-00216-X-00130316-3</t>
  </si>
  <si>
    <t>FP0504/18</t>
  </si>
  <si>
    <t>JOSÉ CARLOS DE CARVALHO JUNIOR &amp; CIA LTDA (MEMO ACP 06/18)* somente R$ 360,00</t>
  </si>
  <si>
    <t>LOJAS AMERICANAS S. A. (MEMO ACP 21/20)</t>
  </si>
  <si>
    <t>CLARO S.A. (MEMO ACP 91/20)</t>
  </si>
  <si>
    <t>J DIB COMERCIO DE ROUPAS SOROCABA EIRELI - EPP (MEMO ACP 91/20)</t>
  </si>
  <si>
    <t>GISLAINE CRISTINA FULCO (MEMO ACP 91/20)</t>
  </si>
  <si>
    <t>3554/18</t>
  </si>
  <si>
    <t>SUPERMERCADO JJ III SOUZA E SIMÕES EIRELI (MEMO ACP 077/19)</t>
  </si>
  <si>
    <t>Exercício: 2021 - periodo de apuração: 01/01/2021 A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</si>
</sst>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6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7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9" fillId="0" borderId="2" xfId="2" applyNumberFormat="1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/>
    </xf>
    <xf numFmtId="14" fontId="10" fillId="0" borderId="2" xfId="0" applyNumberFormat="1" applyFont="1" applyFill="1" applyBorder="1" applyAlignment="1">
      <alignment horizontal="left"/>
    </xf>
    <xf numFmtId="0" fontId="10" fillId="0" borderId="2" xfId="2" applyFont="1" applyFill="1" applyBorder="1" applyAlignment="1">
      <alignment horizontal="left"/>
    </xf>
    <xf numFmtId="0" fontId="9" fillId="0" borderId="2" xfId="2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left"/>
    </xf>
    <xf numFmtId="179" fontId="10" fillId="0" borderId="2" xfId="2" applyNumberFormat="1" applyFont="1" applyFill="1" applyBorder="1" applyAlignment="1">
      <alignment horizontal="center"/>
    </xf>
    <xf numFmtId="181" fontId="10" fillId="0" borderId="2" xfId="2" applyNumberFormat="1" applyFont="1" applyFill="1" applyBorder="1" applyAlignment="1">
      <alignment horizontal="center"/>
    </xf>
    <xf numFmtId="14" fontId="10" fillId="0" borderId="2" xfId="2" applyNumberFormat="1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182" fontId="9" fillId="0" borderId="0" xfId="0" applyNumberFormat="1" applyFont="1" applyFill="1" applyAlignment="1">
      <alignment horizontal="center"/>
    </xf>
    <xf numFmtId="0" fontId="9" fillId="2" borderId="2" xfId="2" applyFont="1" applyFill="1" applyBorder="1" applyAlignment="1">
      <alignment horizontal="left" vertical="top" wrapText="1"/>
    </xf>
    <xf numFmtId="0" fontId="9" fillId="2" borderId="2" xfId="2" applyFont="1" applyFill="1" applyBorder="1" applyAlignment="1">
      <alignment horizontal="center" vertical="top" wrapText="1"/>
    </xf>
    <xf numFmtId="181" fontId="10" fillId="3" borderId="2" xfId="2" applyNumberFormat="1" applyFont="1" applyFill="1" applyBorder="1" applyAlignment="1">
      <alignment horizontal="center"/>
    </xf>
    <xf numFmtId="0" fontId="10" fillId="3" borderId="2" xfId="2" applyFont="1" applyFill="1" applyBorder="1" applyAlignment="1">
      <alignment horizontal="left"/>
    </xf>
    <xf numFmtId="0" fontId="10" fillId="3" borderId="2" xfId="2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178" fontId="9" fillId="2" borderId="2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left" vertical="center" wrapText="1"/>
    </xf>
    <xf numFmtId="179" fontId="9" fillId="0" borderId="0" xfId="2" applyNumberFormat="1" applyFont="1" applyFill="1" applyBorder="1" applyAlignment="1">
      <alignment horizontal="center"/>
    </xf>
    <xf numFmtId="178" fontId="11" fillId="2" borderId="2" xfId="2" applyNumberFormat="1" applyFont="1" applyFill="1" applyBorder="1" applyAlignment="1">
      <alignment horizontal="center" vertical="top" wrapText="1"/>
    </xf>
    <xf numFmtId="0" fontId="11" fillId="2" borderId="2" xfId="2" applyFont="1" applyFill="1" applyBorder="1" applyAlignment="1">
      <alignment horizontal="center" vertical="top" wrapText="1"/>
    </xf>
    <xf numFmtId="181" fontId="12" fillId="3" borderId="2" xfId="2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horizontal="left" vertical="center" wrapText="1"/>
    </xf>
    <xf numFmtId="178" fontId="9" fillId="0" borderId="2" xfId="2" applyNumberFormat="1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left"/>
    </xf>
    <xf numFmtId="179" fontId="11" fillId="0" borderId="2" xfId="2" applyNumberFormat="1" applyFont="1" applyFill="1" applyBorder="1" applyAlignment="1">
      <alignment horizontal="center"/>
    </xf>
    <xf numFmtId="0" fontId="11" fillId="0" borderId="2" xfId="2" applyFont="1" applyFill="1" applyBorder="1" applyAlignment="1">
      <alignment horizontal="left"/>
    </xf>
    <xf numFmtId="180" fontId="9" fillId="0" borderId="2" xfId="2" applyNumberFormat="1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horizontal="center" wrapText="1"/>
    </xf>
    <xf numFmtId="14" fontId="9" fillId="0" borderId="0" xfId="0" applyNumberFormat="1" applyFont="1" applyFill="1" applyBorder="1" applyAlignment="1">
      <alignment horizontal="center" wrapText="1"/>
    </xf>
    <xf numFmtId="0" fontId="9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4" fontId="9" fillId="0" borderId="2" xfId="0" applyNumberFormat="1" applyFont="1" applyFill="1" applyBorder="1" applyAlignment="1">
      <alignment horizontal="center" wrapText="1"/>
    </xf>
    <xf numFmtId="14" fontId="9" fillId="0" borderId="2" xfId="0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wrapText="1"/>
    </xf>
    <xf numFmtId="14" fontId="10" fillId="0" borderId="2" xfId="2" applyNumberFormat="1" applyFont="1" applyFill="1" applyBorder="1" applyAlignment="1">
      <alignment horizontal="center"/>
    </xf>
    <xf numFmtId="179" fontId="12" fillId="0" borderId="2" xfId="2" applyNumberFormat="1" applyFont="1" applyFill="1" applyBorder="1" applyAlignment="1">
      <alignment horizontal="center"/>
    </xf>
    <xf numFmtId="181" fontId="12" fillId="0" borderId="2" xfId="2" applyNumberFormat="1" applyFont="1" applyFill="1" applyBorder="1" applyAlignment="1">
      <alignment horizontal="center"/>
    </xf>
    <xf numFmtId="180" fontId="10" fillId="0" borderId="2" xfId="2" applyNumberFormat="1" applyFont="1" applyFill="1" applyBorder="1" applyAlignment="1">
      <alignment horizontal="center"/>
    </xf>
    <xf numFmtId="4" fontId="13" fillId="0" borderId="2" xfId="1" applyNumberFormat="1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left" wrapText="1"/>
    </xf>
    <xf numFmtId="4" fontId="13" fillId="0" borderId="2" xfId="0" applyNumberFormat="1" applyFont="1" applyFill="1" applyBorder="1" applyAlignment="1">
      <alignment horizontal="center" wrapText="1"/>
    </xf>
    <xf numFmtId="14" fontId="10" fillId="0" borderId="2" xfId="0" applyNumberFormat="1" applyFont="1" applyFill="1" applyBorder="1" applyAlignment="1">
      <alignment horizontal="center" wrapText="1"/>
    </xf>
    <xf numFmtId="4" fontId="10" fillId="0" borderId="2" xfId="0" applyNumberFormat="1" applyFont="1" applyFill="1" applyBorder="1" applyAlignment="1">
      <alignment horizontal="center" wrapText="1"/>
    </xf>
    <xf numFmtId="4" fontId="14" fillId="0" borderId="2" xfId="1" applyNumberFormat="1" applyFont="1" applyFill="1" applyBorder="1" applyAlignment="1">
      <alignment horizontal="center" wrapText="1"/>
    </xf>
    <xf numFmtId="14" fontId="13" fillId="0" borderId="2" xfId="0" applyNumberFormat="1" applyFont="1" applyFill="1" applyBorder="1" applyAlignment="1">
      <alignment horizontal="center" wrapText="1"/>
    </xf>
    <xf numFmtId="181" fontId="9" fillId="0" borderId="2" xfId="2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14" fontId="8" fillId="0" borderId="0" xfId="0" applyNumberFormat="1" applyFont="1" applyFill="1" applyAlignment="1">
      <alignment horizontal="left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wrapText="1"/>
    </xf>
    <xf numFmtId="4" fontId="3" fillId="0" borderId="0" xfId="2" applyNumberFormat="1" applyFont="1" applyFill="1" applyBorder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0</xdr:row>
      <xdr:rowOff>95250</xdr:rowOff>
    </xdr:from>
    <xdr:to>
      <xdr:col>7</xdr:col>
      <xdr:colOff>3543300</xdr:colOff>
      <xdr:row>2</xdr:row>
      <xdr:rowOff>95250</xdr:rowOff>
    </xdr:to>
    <xdr:pic>
      <xdr:nvPicPr>
        <xdr:cNvPr id="107024" name="Imagem 2">
          <a:extLst>
            <a:ext uri="{FF2B5EF4-FFF2-40B4-BE49-F238E27FC236}">
              <a16:creationId xmlns:a16="http://schemas.microsoft.com/office/drawing/2014/main" id="{F5DAD00E-C705-4212-9C05-C9C9506BF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95250"/>
          <a:ext cx="15716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  <a:ext uri="{FF2B5EF4-FFF2-40B4-BE49-F238E27FC236}">
                  <a16:creationId xmlns:a16="http://schemas.microsoft.com/office/drawing/2014/main" id="{AE17DED5-36BC-41B6-B268-12B9F3F7CE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0"/>
  <sheetViews>
    <sheetView tabSelected="1" zoomScaleNormal="100" zoomScaleSheetLayoutView="70" workbookViewId="0"/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91.28515625" style="3" customWidth="1"/>
    <col min="9" max="9" width="22.28515625" style="1" customWidth="1"/>
    <col min="10" max="10" width="9.140625" style="1"/>
    <col min="11" max="11" width="49" style="1" bestFit="1" customWidth="1"/>
    <col min="12" max="13" width="10.140625" style="1" bestFit="1" customWidth="1"/>
    <col min="14" max="16384" width="9.140625" style="1"/>
  </cols>
  <sheetData>
    <row r="1" spans="1:8" ht="15.75" x14ac:dyDescent="0.25">
      <c r="A1" s="39"/>
      <c r="B1" s="39"/>
      <c r="C1" s="40"/>
      <c r="D1" s="41"/>
      <c r="E1" s="42"/>
      <c r="F1" s="42"/>
      <c r="G1" s="43"/>
      <c r="H1" s="39"/>
    </row>
    <row r="2" spans="1:8" ht="18.75" x14ac:dyDescent="0.2">
      <c r="A2" s="67" t="s">
        <v>0</v>
      </c>
      <c r="B2" s="67"/>
      <c r="C2" s="67"/>
      <c r="D2" s="67"/>
      <c r="E2" s="67"/>
      <c r="F2" s="67"/>
      <c r="G2" s="67"/>
      <c r="H2" s="67"/>
    </row>
    <row r="3" spans="1:8" x14ac:dyDescent="0.2">
      <c r="A3" s="68" t="s">
        <v>1</v>
      </c>
      <c r="B3" s="68"/>
      <c r="C3" s="68"/>
      <c r="D3" s="68"/>
      <c r="E3" s="68"/>
      <c r="F3" s="68"/>
      <c r="G3" s="68"/>
      <c r="H3" s="68"/>
    </row>
    <row r="4" spans="1:8" ht="24.6" customHeight="1" x14ac:dyDescent="0.2">
      <c r="A4" s="69" t="s">
        <v>2</v>
      </c>
      <c r="B4" s="69"/>
      <c r="C4" s="69"/>
      <c r="D4" s="69"/>
      <c r="E4" s="69"/>
      <c r="F4" s="69"/>
      <c r="G4" s="69"/>
      <c r="H4" s="69"/>
    </row>
    <row r="5" spans="1:8" ht="26.25" customHeight="1" x14ac:dyDescent="0.2">
      <c r="A5" s="70" t="s">
        <v>1079</v>
      </c>
      <c r="B5" s="70"/>
      <c r="C5" s="70"/>
      <c r="D5" s="70"/>
      <c r="E5" s="70"/>
      <c r="F5" s="70"/>
      <c r="G5" s="70"/>
      <c r="H5" s="70"/>
    </row>
    <row r="6" spans="1:8" ht="13.5" customHeight="1" x14ac:dyDescent="0.2">
      <c r="A6" s="27" t="s">
        <v>3</v>
      </c>
      <c r="B6" s="26" t="s">
        <v>4</v>
      </c>
      <c r="C6" s="25" t="s">
        <v>5</v>
      </c>
      <c r="D6" s="25" t="s">
        <v>22</v>
      </c>
      <c r="E6" s="25" t="s">
        <v>19</v>
      </c>
      <c r="F6" s="25" t="s">
        <v>50</v>
      </c>
      <c r="G6" s="25" t="s">
        <v>49</v>
      </c>
      <c r="H6" s="27" t="s">
        <v>6</v>
      </c>
    </row>
    <row r="7" spans="1:8" ht="13.5" customHeight="1" x14ac:dyDescent="0.25">
      <c r="A7" s="9" t="s">
        <v>379</v>
      </c>
      <c r="B7" s="44">
        <v>6832</v>
      </c>
      <c r="C7" s="44">
        <v>3416</v>
      </c>
      <c r="D7" s="45">
        <v>44383</v>
      </c>
      <c r="E7" s="10" t="s">
        <v>708</v>
      </c>
      <c r="F7" s="46" t="s">
        <v>380</v>
      </c>
      <c r="G7" s="46" t="s">
        <v>381</v>
      </c>
      <c r="H7" s="47" t="s">
        <v>710</v>
      </c>
    </row>
    <row r="8" spans="1:8" ht="13.5" customHeight="1" x14ac:dyDescent="0.25">
      <c r="A8" s="9" t="s">
        <v>709</v>
      </c>
      <c r="B8" s="52"/>
      <c r="C8" s="57"/>
      <c r="D8" s="56"/>
      <c r="E8" s="6"/>
      <c r="F8" s="59"/>
      <c r="G8" s="53"/>
      <c r="H8" s="54"/>
    </row>
    <row r="9" spans="1:8" ht="13.5" customHeight="1" x14ac:dyDescent="0.25">
      <c r="A9" s="9" t="s">
        <v>999</v>
      </c>
      <c r="B9" s="12"/>
      <c r="C9" s="13"/>
      <c r="D9" s="13"/>
      <c r="E9" s="13"/>
      <c r="F9" s="7"/>
      <c r="G9" s="7"/>
      <c r="H9" s="9"/>
    </row>
    <row r="10" spans="1:8" ht="13.5" customHeight="1" x14ac:dyDescent="0.25">
      <c r="A10" s="35" t="s">
        <v>7</v>
      </c>
      <c r="B10" s="36">
        <f>SUM(B7:B8)</f>
        <v>6832</v>
      </c>
      <c r="C10" s="36">
        <f>SUM(C7:C8)</f>
        <v>3416</v>
      </c>
      <c r="D10" s="6"/>
      <c r="E10" s="6"/>
      <c r="F10" s="7"/>
      <c r="G10" s="7"/>
      <c r="H10" s="8"/>
    </row>
    <row r="11" spans="1:8" ht="13.5" customHeight="1" x14ac:dyDescent="0.2">
      <c r="A11" s="32"/>
      <c r="B11" s="33"/>
      <c r="C11" s="34"/>
      <c r="D11" s="34"/>
      <c r="E11" s="34"/>
      <c r="F11" s="34"/>
      <c r="G11" s="34"/>
      <c r="H11" s="32"/>
    </row>
    <row r="12" spans="1:8" ht="13.5" customHeight="1" x14ac:dyDescent="0.2">
      <c r="A12" s="27" t="s">
        <v>3</v>
      </c>
      <c r="B12" s="26" t="s">
        <v>4</v>
      </c>
      <c r="C12" s="25" t="s">
        <v>5</v>
      </c>
      <c r="D12" s="25" t="s">
        <v>22</v>
      </c>
      <c r="E12" s="25" t="s">
        <v>19</v>
      </c>
      <c r="F12" s="25" t="s">
        <v>50</v>
      </c>
      <c r="G12" s="25" t="s">
        <v>49</v>
      </c>
      <c r="H12" s="27" t="s">
        <v>6</v>
      </c>
    </row>
    <row r="13" spans="1:8" ht="13.5" customHeight="1" x14ac:dyDescent="0.25">
      <c r="A13" s="9" t="s">
        <v>372</v>
      </c>
      <c r="B13" s="44">
        <v>2156</v>
      </c>
      <c r="C13" s="44">
        <v>1078</v>
      </c>
      <c r="D13" s="45">
        <v>44383</v>
      </c>
      <c r="E13" s="6" t="s">
        <v>704</v>
      </c>
      <c r="F13" s="46" t="s">
        <v>79</v>
      </c>
      <c r="G13" s="46" t="s">
        <v>80</v>
      </c>
      <c r="H13" s="47" t="s">
        <v>811</v>
      </c>
    </row>
    <row r="14" spans="1:8" ht="13.5" customHeight="1" x14ac:dyDescent="0.25">
      <c r="A14" s="9" t="s">
        <v>940</v>
      </c>
      <c r="B14" s="52"/>
      <c r="C14" s="57"/>
      <c r="D14" s="56"/>
      <c r="E14" s="6"/>
      <c r="F14" s="59"/>
      <c r="G14" s="53"/>
      <c r="H14" s="54"/>
    </row>
    <row r="15" spans="1:8" ht="13.5" customHeight="1" x14ac:dyDescent="0.25">
      <c r="A15" s="9" t="s">
        <v>941</v>
      </c>
      <c r="B15" s="12"/>
      <c r="C15" s="13"/>
      <c r="D15" s="13"/>
      <c r="E15" s="13"/>
      <c r="F15" s="7"/>
      <c r="G15" s="7"/>
      <c r="H15" s="9"/>
    </row>
    <row r="16" spans="1:8" ht="13.5" customHeight="1" x14ac:dyDescent="0.25">
      <c r="A16" s="35" t="s">
        <v>7</v>
      </c>
      <c r="B16" s="36">
        <f>SUM(B13:B14)</f>
        <v>2156</v>
      </c>
      <c r="C16" s="36">
        <f>SUM(C13:C14)</f>
        <v>1078</v>
      </c>
      <c r="D16" s="6"/>
      <c r="E16" s="6"/>
      <c r="F16" s="7"/>
      <c r="G16" s="7"/>
      <c r="H16" s="8"/>
    </row>
    <row r="17" spans="1:8" ht="13.5" customHeight="1" x14ac:dyDescent="0.2">
      <c r="A17" s="32"/>
      <c r="B17" s="33"/>
      <c r="C17" s="34"/>
      <c r="D17" s="34"/>
      <c r="E17" s="34"/>
      <c r="F17" s="34"/>
      <c r="G17" s="34"/>
      <c r="H17" s="32"/>
    </row>
    <row r="18" spans="1:8" ht="13.5" customHeight="1" x14ac:dyDescent="0.2">
      <c r="A18" s="27" t="s">
        <v>3</v>
      </c>
      <c r="B18" s="26" t="s">
        <v>4</v>
      </c>
      <c r="C18" s="25" t="s">
        <v>5</v>
      </c>
      <c r="D18" s="25" t="s">
        <v>22</v>
      </c>
      <c r="E18" s="25" t="s">
        <v>19</v>
      </c>
      <c r="F18" s="25" t="s">
        <v>50</v>
      </c>
      <c r="G18" s="25" t="s">
        <v>49</v>
      </c>
      <c r="H18" s="27" t="s">
        <v>6</v>
      </c>
    </row>
    <row r="19" spans="1:8" ht="13.5" customHeight="1" x14ac:dyDescent="0.25">
      <c r="A19" s="9" t="s">
        <v>23</v>
      </c>
      <c r="B19" s="52">
        <v>735067.94</v>
      </c>
      <c r="C19" s="52">
        <v>367533.97</v>
      </c>
      <c r="D19" s="56">
        <v>44400</v>
      </c>
      <c r="E19" s="6" t="s">
        <v>1068</v>
      </c>
      <c r="F19" s="53" t="s">
        <v>382</v>
      </c>
      <c r="G19" s="53"/>
      <c r="H19" s="54" t="s">
        <v>905</v>
      </c>
    </row>
    <row r="20" spans="1:8" ht="13.5" customHeight="1" x14ac:dyDescent="0.25">
      <c r="A20" s="9" t="s">
        <v>24</v>
      </c>
      <c r="B20" s="52"/>
      <c r="C20" s="52"/>
      <c r="D20" s="56"/>
      <c r="E20" s="6"/>
      <c r="F20" s="53"/>
      <c r="G20" s="53"/>
      <c r="H20" s="54"/>
    </row>
    <row r="21" spans="1:8" ht="13.5" customHeight="1" x14ac:dyDescent="0.25">
      <c r="A21" s="9" t="s">
        <v>1069</v>
      </c>
      <c r="B21" s="52"/>
      <c r="C21" s="52"/>
      <c r="D21" s="56"/>
      <c r="E21" s="6"/>
      <c r="F21" s="53"/>
      <c r="G21" s="53"/>
      <c r="H21" s="54"/>
    </row>
    <row r="22" spans="1:8" ht="13.5" customHeight="1" x14ac:dyDescent="0.25">
      <c r="A22" s="35" t="s">
        <v>7</v>
      </c>
      <c r="B22" s="49">
        <f>SUM(B19:B21)</f>
        <v>735067.94</v>
      </c>
      <c r="C22" s="49">
        <f>SUM(C19:C21)</f>
        <v>367533.97</v>
      </c>
      <c r="D22" s="6"/>
      <c r="E22" s="12"/>
      <c r="F22" s="7"/>
      <c r="G22" s="7"/>
      <c r="H22" s="8"/>
    </row>
    <row r="23" spans="1:8" ht="13.5" customHeight="1" x14ac:dyDescent="0.2">
      <c r="A23" s="32"/>
      <c r="B23" s="33"/>
      <c r="C23" s="34"/>
      <c r="D23" s="34"/>
      <c r="E23" s="34"/>
      <c r="F23" s="34"/>
      <c r="G23" s="34"/>
      <c r="H23" s="32"/>
    </row>
    <row r="24" spans="1:8" ht="13.5" customHeight="1" x14ac:dyDescent="0.2">
      <c r="A24" s="27" t="s">
        <v>3</v>
      </c>
      <c r="B24" s="26" t="s">
        <v>4</v>
      </c>
      <c r="C24" s="25" t="s">
        <v>5</v>
      </c>
      <c r="D24" s="25" t="s">
        <v>22</v>
      </c>
      <c r="E24" s="25" t="s">
        <v>19</v>
      </c>
      <c r="F24" s="25" t="s">
        <v>50</v>
      </c>
      <c r="G24" s="25" t="s">
        <v>49</v>
      </c>
      <c r="H24" s="27" t="s">
        <v>6</v>
      </c>
    </row>
    <row r="25" spans="1:8" ht="13.5" customHeight="1" x14ac:dyDescent="0.25">
      <c r="A25" s="9" t="s">
        <v>373</v>
      </c>
      <c r="B25" s="44">
        <v>35690.67</v>
      </c>
      <c r="C25" s="44">
        <v>17845.34</v>
      </c>
      <c r="D25" s="45">
        <v>44399</v>
      </c>
      <c r="E25" s="10" t="s">
        <v>1063</v>
      </c>
      <c r="F25" s="46" t="s">
        <v>81</v>
      </c>
      <c r="G25" s="46" t="s">
        <v>82</v>
      </c>
      <c r="H25" s="47" t="s">
        <v>812</v>
      </c>
    </row>
    <row r="26" spans="1:8" ht="13.5" customHeight="1" x14ac:dyDescent="0.25">
      <c r="A26" s="9" t="s">
        <v>942</v>
      </c>
      <c r="B26" s="44">
        <v>1325.33</v>
      </c>
      <c r="C26" s="44">
        <v>662.67</v>
      </c>
      <c r="D26" s="45">
        <v>44399</v>
      </c>
      <c r="E26" s="10" t="s">
        <v>1063</v>
      </c>
      <c r="F26" s="46" t="s">
        <v>83</v>
      </c>
      <c r="G26" s="46" t="s">
        <v>84</v>
      </c>
      <c r="H26" s="47" t="s">
        <v>816</v>
      </c>
    </row>
    <row r="27" spans="1:8" ht="13.5" customHeight="1" x14ac:dyDescent="0.25">
      <c r="A27" s="9" t="s">
        <v>943</v>
      </c>
      <c r="B27" s="44">
        <v>9653.33</v>
      </c>
      <c r="C27" s="44">
        <v>4826.67</v>
      </c>
      <c r="D27" s="45">
        <v>44399</v>
      </c>
      <c r="E27" s="10" t="s">
        <v>1063</v>
      </c>
      <c r="F27" s="46" t="s">
        <v>85</v>
      </c>
      <c r="G27" s="46" t="s">
        <v>86</v>
      </c>
      <c r="H27" s="47" t="s">
        <v>813</v>
      </c>
    </row>
    <row r="28" spans="1:8" ht="13.5" customHeight="1" x14ac:dyDescent="0.25">
      <c r="A28" s="9"/>
      <c r="B28" s="44">
        <v>1325.33</v>
      </c>
      <c r="C28" s="44">
        <v>662.67</v>
      </c>
      <c r="D28" s="45">
        <v>44399</v>
      </c>
      <c r="E28" s="10" t="s">
        <v>1063</v>
      </c>
      <c r="F28" s="46" t="s">
        <v>87</v>
      </c>
      <c r="G28" s="46" t="s">
        <v>88</v>
      </c>
      <c r="H28" s="47" t="s">
        <v>817</v>
      </c>
    </row>
    <row r="29" spans="1:8" ht="13.5" customHeight="1" x14ac:dyDescent="0.25">
      <c r="A29" s="9"/>
      <c r="B29" s="44">
        <v>63690.67</v>
      </c>
      <c r="C29" s="44">
        <v>31845.34</v>
      </c>
      <c r="D29" s="45">
        <v>44399</v>
      </c>
      <c r="E29" s="10" t="s">
        <v>1063</v>
      </c>
      <c r="F29" s="46" t="s">
        <v>89</v>
      </c>
      <c r="G29" s="46" t="s">
        <v>90</v>
      </c>
      <c r="H29" s="47" t="s">
        <v>812</v>
      </c>
    </row>
    <row r="30" spans="1:8" ht="13.5" customHeight="1" x14ac:dyDescent="0.25">
      <c r="A30" s="9"/>
      <c r="B30" s="44">
        <v>665.42</v>
      </c>
      <c r="C30" s="44">
        <v>332.71</v>
      </c>
      <c r="D30" s="45">
        <v>44399</v>
      </c>
      <c r="E30" s="10" t="s">
        <v>1063</v>
      </c>
      <c r="F30" s="46" t="s">
        <v>91</v>
      </c>
      <c r="G30" s="46" t="s">
        <v>92</v>
      </c>
      <c r="H30" s="47" t="s">
        <v>812</v>
      </c>
    </row>
    <row r="31" spans="1:8" ht="13.5" customHeight="1" x14ac:dyDescent="0.25">
      <c r="A31" s="9"/>
      <c r="B31" s="44">
        <v>665.42</v>
      </c>
      <c r="C31" s="44">
        <v>332.71</v>
      </c>
      <c r="D31" s="45">
        <v>44399</v>
      </c>
      <c r="E31" s="10" t="s">
        <v>1063</v>
      </c>
      <c r="F31" s="46" t="s">
        <v>93</v>
      </c>
      <c r="G31" s="46" t="s">
        <v>94</v>
      </c>
      <c r="H31" s="47" t="s">
        <v>814</v>
      </c>
    </row>
    <row r="32" spans="1:8" ht="13.5" customHeight="1" x14ac:dyDescent="0.25">
      <c r="A32" s="9"/>
      <c r="B32" s="44">
        <v>665.42</v>
      </c>
      <c r="C32" s="44">
        <v>332.71</v>
      </c>
      <c r="D32" s="45">
        <v>44399</v>
      </c>
      <c r="E32" s="10" t="s">
        <v>1063</v>
      </c>
      <c r="F32" s="46" t="s">
        <v>95</v>
      </c>
      <c r="G32" s="46" t="s">
        <v>96</v>
      </c>
      <c r="H32" s="47" t="s">
        <v>817</v>
      </c>
    </row>
    <row r="33" spans="1:8" ht="13.5" customHeight="1" x14ac:dyDescent="0.25">
      <c r="A33" s="9"/>
      <c r="B33" s="44">
        <v>665.42</v>
      </c>
      <c r="C33" s="44">
        <v>332.71</v>
      </c>
      <c r="D33" s="45">
        <v>44399</v>
      </c>
      <c r="E33" s="10" t="s">
        <v>1063</v>
      </c>
      <c r="F33" s="46" t="s">
        <v>97</v>
      </c>
      <c r="G33" s="46" t="s">
        <v>98</v>
      </c>
      <c r="H33" s="47" t="s">
        <v>815</v>
      </c>
    </row>
    <row r="34" spans="1:8" ht="13.5" customHeight="1" x14ac:dyDescent="0.25">
      <c r="A34" s="9"/>
      <c r="B34" s="44">
        <v>2386.67</v>
      </c>
      <c r="C34" s="44">
        <v>1193.3399999999999</v>
      </c>
      <c r="D34" s="45">
        <v>44399</v>
      </c>
      <c r="E34" s="10" t="s">
        <v>1063</v>
      </c>
      <c r="F34" s="46" t="s">
        <v>616</v>
      </c>
      <c r="G34" s="46" t="s">
        <v>161</v>
      </c>
      <c r="H34" s="47" t="s">
        <v>818</v>
      </c>
    </row>
    <row r="35" spans="1:8" ht="13.5" customHeight="1" x14ac:dyDescent="0.25">
      <c r="A35" s="9"/>
      <c r="B35" s="44">
        <v>7768.89</v>
      </c>
      <c r="C35" s="44">
        <v>3884.45</v>
      </c>
      <c r="D35" s="45">
        <v>44399</v>
      </c>
      <c r="E35" s="10" t="s">
        <v>1063</v>
      </c>
      <c r="F35" s="46" t="s">
        <v>617</v>
      </c>
      <c r="G35" s="46" t="s">
        <v>162</v>
      </c>
      <c r="H35" s="47" t="s">
        <v>829</v>
      </c>
    </row>
    <row r="36" spans="1:8" ht="13.5" customHeight="1" x14ac:dyDescent="0.25">
      <c r="A36" s="9"/>
      <c r="B36" s="44">
        <v>784</v>
      </c>
      <c r="C36" s="44">
        <v>392</v>
      </c>
      <c r="D36" s="45">
        <v>44399</v>
      </c>
      <c r="E36" s="10" t="s">
        <v>1063</v>
      </c>
      <c r="F36" s="46" t="s">
        <v>618</v>
      </c>
      <c r="G36" s="46" t="s">
        <v>163</v>
      </c>
      <c r="H36" s="47" t="s">
        <v>819</v>
      </c>
    </row>
    <row r="37" spans="1:8" ht="13.5" customHeight="1" x14ac:dyDescent="0.25">
      <c r="A37" s="9"/>
      <c r="B37" s="44">
        <v>5077.33</v>
      </c>
      <c r="C37" s="44">
        <v>2538.67</v>
      </c>
      <c r="D37" s="45">
        <v>44399</v>
      </c>
      <c r="E37" s="10" t="s">
        <v>1063</v>
      </c>
      <c r="F37" s="46" t="s">
        <v>619</v>
      </c>
      <c r="G37" s="46" t="s">
        <v>164</v>
      </c>
      <c r="H37" s="47" t="s">
        <v>820</v>
      </c>
    </row>
    <row r="38" spans="1:8" ht="13.5" customHeight="1" x14ac:dyDescent="0.25">
      <c r="A38" s="9"/>
      <c r="B38" s="44">
        <v>887.23</v>
      </c>
      <c r="C38" s="44">
        <v>443.62</v>
      </c>
      <c r="D38" s="45">
        <v>44399</v>
      </c>
      <c r="E38" s="10" t="s">
        <v>1063</v>
      </c>
      <c r="F38" s="46" t="s">
        <v>620</v>
      </c>
      <c r="G38" s="46" t="s">
        <v>165</v>
      </c>
      <c r="H38" s="47" t="s">
        <v>821</v>
      </c>
    </row>
    <row r="39" spans="1:8" ht="13.5" customHeight="1" x14ac:dyDescent="0.25">
      <c r="A39" s="9"/>
      <c r="B39" s="44">
        <v>798.08</v>
      </c>
      <c r="C39" s="44">
        <v>399.04</v>
      </c>
      <c r="D39" s="45">
        <v>44399</v>
      </c>
      <c r="E39" s="10" t="s">
        <v>1063</v>
      </c>
      <c r="F39" s="46" t="s">
        <v>621</v>
      </c>
      <c r="G39" s="46" t="s">
        <v>166</v>
      </c>
      <c r="H39" s="47" t="s">
        <v>822</v>
      </c>
    </row>
    <row r="40" spans="1:8" ht="13.5" customHeight="1" x14ac:dyDescent="0.25">
      <c r="A40" s="9"/>
      <c r="B40" s="44">
        <v>667.15</v>
      </c>
      <c r="C40" s="44">
        <v>333.58</v>
      </c>
      <c r="D40" s="45">
        <v>44399</v>
      </c>
      <c r="E40" s="10" t="s">
        <v>1063</v>
      </c>
      <c r="F40" s="46" t="s">
        <v>622</v>
      </c>
      <c r="G40" s="46" t="s">
        <v>167</v>
      </c>
      <c r="H40" s="47" t="s">
        <v>820</v>
      </c>
    </row>
    <row r="41" spans="1:8" ht="13.5" customHeight="1" x14ac:dyDescent="0.25">
      <c r="A41" s="9"/>
      <c r="B41" s="44">
        <v>784</v>
      </c>
      <c r="C41" s="44">
        <v>392</v>
      </c>
      <c r="D41" s="45">
        <v>44399</v>
      </c>
      <c r="E41" s="10" t="s">
        <v>1063</v>
      </c>
      <c r="F41" s="46" t="s">
        <v>623</v>
      </c>
      <c r="G41" s="46" t="s">
        <v>168</v>
      </c>
      <c r="H41" s="47" t="s">
        <v>823</v>
      </c>
    </row>
    <row r="42" spans="1:8" ht="13.5" customHeight="1" x14ac:dyDescent="0.25">
      <c r="A42" s="9"/>
      <c r="B42" s="44">
        <v>9942.24</v>
      </c>
      <c r="C42" s="44">
        <v>4971.12</v>
      </c>
      <c r="D42" s="45">
        <v>44399</v>
      </c>
      <c r="E42" s="10" t="s">
        <v>1063</v>
      </c>
      <c r="F42" s="46" t="s">
        <v>624</v>
      </c>
      <c r="G42" s="46" t="s">
        <v>169</v>
      </c>
      <c r="H42" s="47" t="s">
        <v>824</v>
      </c>
    </row>
    <row r="43" spans="1:8" ht="13.5" customHeight="1" x14ac:dyDescent="0.25">
      <c r="A43" s="9"/>
      <c r="B43" s="44">
        <v>13783.43</v>
      </c>
      <c r="C43" s="44">
        <v>6891.72</v>
      </c>
      <c r="D43" s="45">
        <v>44399</v>
      </c>
      <c r="E43" s="10" t="s">
        <v>1063</v>
      </c>
      <c r="F43" s="46" t="s">
        <v>625</v>
      </c>
      <c r="G43" s="46" t="s">
        <v>170</v>
      </c>
      <c r="H43" s="47" t="s">
        <v>825</v>
      </c>
    </row>
    <row r="44" spans="1:8" ht="13.5" customHeight="1" x14ac:dyDescent="0.25">
      <c r="A44" s="9"/>
      <c r="B44" s="44">
        <v>2012.44</v>
      </c>
      <c r="C44" s="44">
        <v>1006.22</v>
      </c>
      <c r="D44" s="45">
        <v>44399</v>
      </c>
      <c r="E44" s="10" t="s">
        <v>1063</v>
      </c>
      <c r="F44" s="46" t="s">
        <v>626</v>
      </c>
      <c r="G44" s="46" t="s">
        <v>171</v>
      </c>
      <c r="H44" s="47" t="s">
        <v>826</v>
      </c>
    </row>
    <row r="45" spans="1:8" ht="13.5" customHeight="1" x14ac:dyDescent="0.25">
      <c r="A45" s="9"/>
      <c r="B45" s="44">
        <v>5764.16</v>
      </c>
      <c r="C45" s="44">
        <v>2882.08</v>
      </c>
      <c r="D45" s="45">
        <v>44399</v>
      </c>
      <c r="E45" s="10" t="s">
        <v>1063</v>
      </c>
      <c r="F45" s="46" t="s">
        <v>627</v>
      </c>
      <c r="G45" s="46" t="s">
        <v>172</v>
      </c>
      <c r="H45" s="47" t="s">
        <v>827</v>
      </c>
    </row>
    <row r="46" spans="1:8" ht="13.5" customHeight="1" x14ac:dyDescent="0.25">
      <c r="A46" s="9"/>
      <c r="B46" s="44">
        <v>5791.98</v>
      </c>
      <c r="C46" s="44">
        <v>2895.99</v>
      </c>
      <c r="D46" s="45">
        <v>44399</v>
      </c>
      <c r="E46" s="10" t="s">
        <v>1063</v>
      </c>
      <c r="F46" s="46" t="s">
        <v>628</v>
      </c>
      <c r="G46" s="46" t="s">
        <v>173</v>
      </c>
      <c r="H46" s="47" t="s">
        <v>828</v>
      </c>
    </row>
    <row r="47" spans="1:8" ht="13.5" customHeight="1" x14ac:dyDescent="0.25">
      <c r="A47" s="9"/>
      <c r="B47" s="44">
        <v>9941.34</v>
      </c>
      <c r="C47" s="44">
        <v>4970.67</v>
      </c>
      <c r="D47" s="45">
        <v>44399</v>
      </c>
      <c r="E47" s="10" t="s">
        <v>1063</v>
      </c>
      <c r="F47" s="46" t="s">
        <v>629</v>
      </c>
      <c r="G47" s="46" t="s">
        <v>174</v>
      </c>
      <c r="H47" s="47" t="s">
        <v>818</v>
      </c>
    </row>
    <row r="48" spans="1:8" ht="13.5" customHeight="1" x14ac:dyDescent="0.25">
      <c r="A48" s="9"/>
      <c r="B48" s="44">
        <v>9226.67</v>
      </c>
      <c r="C48" s="44">
        <v>4613.34</v>
      </c>
      <c r="D48" s="45">
        <v>44399</v>
      </c>
      <c r="E48" s="10" t="s">
        <v>1063</v>
      </c>
      <c r="F48" s="46" t="s">
        <v>246</v>
      </c>
      <c r="G48" s="46" t="s">
        <v>247</v>
      </c>
      <c r="H48" s="47" t="s">
        <v>830</v>
      </c>
    </row>
    <row r="49" spans="1:8" ht="13.5" customHeight="1" x14ac:dyDescent="0.25">
      <c r="A49" s="9"/>
      <c r="B49" s="44">
        <v>1577.78</v>
      </c>
      <c r="C49" s="44">
        <v>788.89</v>
      </c>
      <c r="D49" s="45">
        <v>44399</v>
      </c>
      <c r="E49" s="10" t="s">
        <v>1063</v>
      </c>
      <c r="F49" s="46" t="s">
        <v>248</v>
      </c>
      <c r="G49" s="46" t="s">
        <v>249</v>
      </c>
      <c r="H49" s="47" t="s">
        <v>832</v>
      </c>
    </row>
    <row r="50" spans="1:8" ht="13.5" customHeight="1" x14ac:dyDescent="0.25">
      <c r="A50" s="9"/>
      <c r="B50" s="44">
        <v>15093.33</v>
      </c>
      <c r="C50" s="44">
        <v>7546.67</v>
      </c>
      <c r="D50" s="45">
        <v>44399</v>
      </c>
      <c r="E50" s="10" t="s">
        <v>1063</v>
      </c>
      <c r="F50" s="46" t="s">
        <v>250</v>
      </c>
      <c r="G50" s="46" t="s">
        <v>251</v>
      </c>
      <c r="H50" s="47" t="s">
        <v>831</v>
      </c>
    </row>
    <row r="51" spans="1:8" ht="13.5" customHeight="1" x14ac:dyDescent="0.25">
      <c r="A51" s="9"/>
      <c r="B51" s="44">
        <v>682.14</v>
      </c>
      <c r="C51" s="44">
        <v>341.07</v>
      </c>
      <c r="D51" s="45">
        <v>44399</v>
      </c>
      <c r="E51" s="10" t="s">
        <v>1063</v>
      </c>
      <c r="F51" s="46" t="s">
        <v>252</v>
      </c>
      <c r="G51" s="46" t="s">
        <v>253</v>
      </c>
      <c r="H51" s="47" t="s">
        <v>833</v>
      </c>
    </row>
    <row r="52" spans="1:8" ht="13.5" customHeight="1" x14ac:dyDescent="0.25">
      <c r="A52" s="9"/>
      <c r="B52" s="44"/>
      <c r="C52" s="44"/>
      <c r="D52" s="45"/>
      <c r="E52" s="10"/>
      <c r="F52" s="46"/>
      <c r="G52" s="46"/>
      <c r="H52" s="47"/>
    </row>
    <row r="53" spans="1:8" ht="13.5" customHeight="1" x14ac:dyDescent="0.25">
      <c r="A53" s="35" t="s">
        <v>7</v>
      </c>
      <c r="B53" s="58">
        <f>SUM(B25:B51)</f>
        <v>207315.87</v>
      </c>
      <c r="C53" s="58">
        <f>SUM(C25:C51)</f>
        <v>103657.99999999999</v>
      </c>
      <c r="D53" s="6"/>
      <c r="E53" s="10"/>
      <c r="F53" s="46"/>
      <c r="G53" s="46"/>
      <c r="H53" s="47"/>
    </row>
    <row r="54" spans="1:8" ht="13.5" customHeight="1" x14ac:dyDescent="0.2">
      <c r="A54" s="32"/>
      <c r="B54" s="33"/>
      <c r="C54" s="34"/>
      <c r="D54" s="34"/>
      <c r="E54" s="34"/>
      <c r="F54" s="34"/>
      <c r="G54" s="34"/>
      <c r="H54" s="32"/>
    </row>
    <row r="55" spans="1:8" ht="13.5" customHeight="1" x14ac:dyDescent="0.2">
      <c r="A55" s="27" t="s">
        <v>3</v>
      </c>
      <c r="B55" s="26" t="s">
        <v>4</v>
      </c>
      <c r="C55" s="25" t="s">
        <v>5</v>
      </c>
      <c r="D55" s="25" t="s">
        <v>22</v>
      </c>
      <c r="E55" s="25" t="s">
        <v>19</v>
      </c>
      <c r="F55" s="25" t="s">
        <v>50</v>
      </c>
      <c r="G55" s="25" t="s">
        <v>49</v>
      </c>
      <c r="H55" s="27" t="s">
        <v>6</v>
      </c>
    </row>
    <row r="56" spans="1:8" ht="13.5" customHeight="1" x14ac:dyDescent="0.25">
      <c r="A56" s="9" t="s">
        <v>383</v>
      </c>
      <c r="B56" s="44">
        <v>17390.759999999998</v>
      </c>
      <c r="C56" s="44">
        <v>8695.3799999999992</v>
      </c>
      <c r="D56" s="45">
        <v>44384</v>
      </c>
      <c r="E56" s="10" t="s">
        <v>864</v>
      </c>
      <c r="F56" s="46" t="s">
        <v>384</v>
      </c>
      <c r="G56" s="46" t="s">
        <v>388</v>
      </c>
      <c r="H56" s="47" t="s">
        <v>834</v>
      </c>
    </row>
    <row r="57" spans="1:8" ht="13.5" customHeight="1" x14ac:dyDescent="0.25">
      <c r="A57" s="9" t="s">
        <v>863</v>
      </c>
      <c r="B57" s="52"/>
      <c r="C57" s="52"/>
      <c r="D57" s="56"/>
      <c r="E57" s="6"/>
      <c r="F57" s="53"/>
      <c r="G57" s="53"/>
      <c r="H57" s="54"/>
    </row>
    <row r="58" spans="1:8" ht="13.5" customHeight="1" x14ac:dyDescent="0.25">
      <c r="A58" s="9" t="s">
        <v>944</v>
      </c>
      <c r="B58" s="52"/>
      <c r="C58" s="52"/>
      <c r="D58" s="56"/>
      <c r="E58" s="6"/>
      <c r="F58" s="53"/>
      <c r="G58" s="53"/>
      <c r="H58" s="54"/>
    </row>
    <row r="59" spans="1:8" ht="13.5" customHeight="1" x14ac:dyDescent="0.25">
      <c r="A59" s="35" t="s">
        <v>7</v>
      </c>
      <c r="B59" s="58">
        <f>SUM(B56:B58)</f>
        <v>17390.759999999998</v>
      </c>
      <c r="C59" s="58">
        <f>SUM(C56:C57)</f>
        <v>8695.3799999999992</v>
      </c>
      <c r="D59" s="6"/>
      <c r="E59" s="6"/>
      <c r="F59" s="53"/>
      <c r="G59" s="53"/>
      <c r="H59" s="54"/>
    </row>
    <row r="60" spans="1:8" ht="13.5" customHeight="1" x14ac:dyDescent="0.25">
      <c r="A60" s="9"/>
      <c r="B60" s="12"/>
      <c r="C60" s="12"/>
      <c r="D60" s="12"/>
      <c r="E60" s="12"/>
      <c r="F60" s="7"/>
      <c r="G60" s="7"/>
      <c r="H60" s="8"/>
    </row>
    <row r="61" spans="1:8" ht="13.5" customHeight="1" x14ac:dyDescent="0.2">
      <c r="A61" s="27" t="s">
        <v>3</v>
      </c>
      <c r="B61" s="26" t="s">
        <v>4</v>
      </c>
      <c r="C61" s="25" t="s">
        <v>5</v>
      </c>
      <c r="D61" s="25" t="s">
        <v>22</v>
      </c>
      <c r="E61" s="25" t="s">
        <v>19</v>
      </c>
      <c r="F61" s="25" t="s">
        <v>50</v>
      </c>
      <c r="G61" s="25" t="s">
        <v>49</v>
      </c>
      <c r="H61" s="27" t="s">
        <v>6</v>
      </c>
    </row>
    <row r="62" spans="1:8" ht="13.5" customHeight="1" x14ac:dyDescent="0.25">
      <c r="A62" s="9" t="s">
        <v>385</v>
      </c>
      <c r="B62" s="44">
        <v>10240</v>
      </c>
      <c r="C62" s="44">
        <v>5120</v>
      </c>
      <c r="D62" s="45">
        <v>44383</v>
      </c>
      <c r="E62" s="6" t="s">
        <v>705</v>
      </c>
      <c r="F62" s="46" t="s">
        <v>386</v>
      </c>
      <c r="G62" s="46" t="s">
        <v>387</v>
      </c>
      <c r="H62" s="47" t="s">
        <v>727</v>
      </c>
    </row>
    <row r="63" spans="1:8" ht="13.5" customHeight="1" x14ac:dyDescent="0.25">
      <c r="A63" s="9" t="s">
        <v>726</v>
      </c>
      <c r="B63" s="52"/>
      <c r="C63" s="52"/>
      <c r="D63" s="56"/>
      <c r="E63" s="6"/>
      <c r="F63" s="53"/>
      <c r="G63" s="53"/>
      <c r="H63" s="54"/>
    </row>
    <row r="64" spans="1:8" ht="13.5" customHeight="1" x14ac:dyDescent="0.25">
      <c r="A64" s="9" t="s">
        <v>945</v>
      </c>
      <c r="B64" s="52"/>
      <c r="C64" s="52"/>
      <c r="D64" s="56"/>
      <c r="E64" s="6"/>
      <c r="F64" s="53"/>
      <c r="G64" s="53"/>
      <c r="H64" s="54"/>
    </row>
    <row r="65" spans="1:8" ht="13.5" customHeight="1" x14ac:dyDescent="0.25">
      <c r="A65" s="35" t="s">
        <v>7</v>
      </c>
      <c r="B65" s="58">
        <f>SUM(B62:B64)</f>
        <v>10240</v>
      </c>
      <c r="C65" s="58">
        <f>SUM(C62:C63)</f>
        <v>5120</v>
      </c>
      <c r="D65" s="6"/>
      <c r="E65" s="6"/>
      <c r="F65" s="53"/>
      <c r="G65" s="53"/>
      <c r="H65" s="54"/>
    </row>
    <row r="66" spans="1:8" ht="13.5" customHeight="1" x14ac:dyDescent="0.25">
      <c r="A66" s="9"/>
      <c r="B66" s="12"/>
      <c r="C66" s="12"/>
      <c r="D66" s="12"/>
      <c r="E66" s="12"/>
      <c r="F66" s="7"/>
      <c r="G66" s="7"/>
      <c r="H66" s="8"/>
    </row>
    <row r="67" spans="1:8" ht="13.5" customHeight="1" x14ac:dyDescent="0.2">
      <c r="A67" s="27" t="s">
        <v>3</v>
      </c>
      <c r="B67" s="26" t="s">
        <v>4</v>
      </c>
      <c r="C67" s="25" t="s">
        <v>5</v>
      </c>
      <c r="D67" s="25" t="s">
        <v>22</v>
      </c>
      <c r="E67" s="25" t="s">
        <v>19</v>
      </c>
      <c r="F67" s="25" t="s">
        <v>50</v>
      </c>
      <c r="G67" s="25" t="s">
        <v>49</v>
      </c>
      <c r="H67" s="27" t="s">
        <v>6</v>
      </c>
    </row>
    <row r="68" spans="1:8" ht="13.5" customHeight="1" x14ac:dyDescent="0.25">
      <c r="A68" s="9" t="s">
        <v>52</v>
      </c>
      <c r="B68" s="44">
        <v>22935.11</v>
      </c>
      <c r="C68" s="44">
        <v>11467.56</v>
      </c>
      <c r="D68" s="45">
        <v>44383</v>
      </c>
      <c r="E68" s="6" t="s">
        <v>686</v>
      </c>
      <c r="F68" s="46" t="s">
        <v>393</v>
      </c>
      <c r="G68" s="46" t="s">
        <v>396</v>
      </c>
      <c r="H68" s="47" t="s">
        <v>730</v>
      </c>
    </row>
    <row r="69" spans="1:8" ht="13.5" customHeight="1" x14ac:dyDescent="0.25">
      <c r="A69" s="9" t="s">
        <v>53</v>
      </c>
      <c r="B69" s="44">
        <v>4944.38</v>
      </c>
      <c r="C69" s="44">
        <v>2472.19</v>
      </c>
      <c r="D69" s="45">
        <v>44383</v>
      </c>
      <c r="E69" s="6" t="s">
        <v>686</v>
      </c>
      <c r="F69" s="46" t="s">
        <v>394</v>
      </c>
      <c r="G69" s="46" t="s">
        <v>397</v>
      </c>
      <c r="H69" s="47" t="s">
        <v>732</v>
      </c>
    </row>
    <row r="70" spans="1:8" ht="13.5" customHeight="1" x14ac:dyDescent="0.25">
      <c r="A70" s="9" t="s">
        <v>946</v>
      </c>
      <c r="B70" s="44">
        <v>970.93</v>
      </c>
      <c r="C70" s="44">
        <v>485.47</v>
      </c>
      <c r="D70" s="45">
        <v>44383</v>
      </c>
      <c r="E70" s="6" t="s">
        <v>686</v>
      </c>
      <c r="F70" s="46" t="s">
        <v>395</v>
      </c>
      <c r="G70" s="46" t="s">
        <v>398</v>
      </c>
      <c r="H70" s="47" t="s">
        <v>731</v>
      </c>
    </row>
    <row r="71" spans="1:8" ht="13.5" customHeight="1" x14ac:dyDescent="0.25">
      <c r="A71" s="9"/>
      <c r="B71" s="44">
        <v>17154.900000000001</v>
      </c>
      <c r="C71" s="44">
        <f>B71/2</f>
        <v>8577.4500000000007</v>
      </c>
      <c r="D71" s="45">
        <v>44383</v>
      </c>
      <c r="E71" s="6" t="s">
        <v>686</v>
      </c>
      <c r="F71" s="46" t="s">
        <v>392</v>
      </c>
      <c r="G71" s="46" t="s">
        <v>389</v>
      </c>
      <c r="H71" s="47" t="s">
        <v>835</v>
      </c>
    </row>
    <row r="72" spans="1:8" ht="13.5" customHeight="1" x14ac:dyDescent="0.25">
      <c r="A72" s="9"/>
      <c r="B72" s="44">
        <v>2849.9</v>
      </c>
      <c r="C72" s="44">
        <f>B72/2</f>
        <v>1424.95</v>
      </c>
      <c r="D72" s="45">
        <v>44383</v>
      </c>
      <c r="E72" s="6" t="s">
        <v>686</v>
      </c>
      <c r="F72" s="46" t="s">
        <v>391</v>
      </c>
      <c r="G72" s="46" t="s">
        <v>390</v>
      </c>
      <c r="H72" s="47" t="s">
        <v>856</v>
      </c>
    </row>
    <row r="73" spans="1:8" ht="13.5" customHeight="1" x14ac:dyDescent="0.25">
      <c r="A73" s="9"/>
      <c r="B73" s="44">
        <v>6826.67</v>
      </c>
      <c r="C73" s="44">
        <v>3413.34</v>
      </c>
      <c r="D73" s="45">
        <v>44383</v>
      </c>
      <c r="E73" s="6" t="s">
        <v>686</v>
      </c>
      <c r="F73" s="46" t="s">
        <v>99</v>
      </c>
      <c r="G73" s="46" t="s">
        <v>630</v>
      </c>
      <c r="H73" s="47" t="s">
        <v>733</v>
      </c>
    </row>
    <row r="74" spans="1:8" ht="13.5" customHeight="1" x14ac:dyDescent="0.25">
      <c r="A74" s="9"/>
      <c r="B74" s="52"/>
      <c r="C74" s="52"/>
      <c r="D74" s="56"/>
      <c r="E74" s="6"/>
      <c r="F74" s="53"/>
      <c r="G74" s="53"/>
      <c r="H74" s="54"/>
    </row>
    <row r="75" spans="1:8" ht="13.5" customHeight="1" x14ac:dyDescent="0.25">
      <c r="A75" s="35" t="s">
        <v>7</v>
      </c>
      <c r="B75" s="58">
        <f>SUM(B68:B74)</f>
        <v>55681.890000000007</v>
      </c>
      <c r="C75" s="58">
        <f>SUM(C68:C74)</f>
        <v>27840.959999999999</v>
      </c>
      <c r="D75" s="6"/>
      <c r="E75" s="6"/>
      <c r="F75" s="53"/>
      <c r="G75" s="53"/>
      <c r="H75" s="54"/>
    </row>
    <row r="76" spans="1:8" ht="13.5" customHeight="1" x14ac:dyDescent="0.25">
      <c r="A76" s="9"/>
      <c r="B76" s="12"/>
      <c r="C76" s="12"/>
      <c r="D76" s="12"/>
      <c r="E76" s="12"/>
      <c r="F76" s="7"/>
      <c r="G76" s="7"/>
      <c r="H76" s="8"/>
    </row>
    <row r="77" spans="1:8" ht="13.5" customHeight="1" x14ac:dyDescent="0.2">
      <c r="A77" s="27" t="s">
        <v>3</v>
      </c>
      <c r="B77" s="26" t="s">
        <v>4</v>
      </c>
      <c r="C77" s="25" t="s">
        <v>5</v>
      </c>
      <c r="D77" s="25" t="s">
        <v>22</v>
      </c>
      <c r="E77" s="25" t="s">
        <v>19</v>
      </c>
      <c r="F77" s="25" t="s">
        <v>50</v>
      </c>
      <c r="G77" s="25" t="s">
        <v>49</v>
      </c>
      <c r="H77" s="27" t="s">
        <v>6</v>
      </c>
    </row>
    <row r="78" spans="1:8" ht="13.5" customHeight="1" x14ac:dyDescent="0.25">
      <c r="A78" s="9" t="s">
        <v>399</v>
      </c>
      <c r="B78" s="55">
        <v>2367.04</v>
      </c>
      <c r="C78" s="52">
        <v>1183.52</v>
      </c>
      <c r="D78" s="45">
        <v>44398</v>
      </c>
      <c r="E78" s="6" t="s">
        <v>1060</v>
      </c>
      <c r="F78" s="53" t="s">
        <v>400</v>
      </c>
      <c r="G78" s="53" t="s">
        <v>401</v>
      </c>
      <c r="H78" s="54" t="s">
        <v>835</v>
      </c>
    </row>
    <row r="79" spans="1:8" ht="13.5" customHeight="1" x14ac:dyDescent="0.25">
      <c r="A79" s="9" t="s">
        <v>837</v>
      </c>
      <c r="B79" s="57">
        <v>9286.81</v>
      </c>
      <c r="C79" s="52">
        <v>4643.41</v>
      </c>
      <c r="D79" s="45">
        <v>44398</v>
      </c>
      <c r="E79" s="6" t="s">
        <v>1060</v>
      </c>
      <c r="F79" s="63" t="s">
        <v>403</v>
      </c>
      <c r="G79" s="63" t="s">
        <v>402</v>
      </c>
      <c r="H79" s="64" t="s">
        <v>836</v>
      </c>
    </row>
    <row r="80" spans="1:8" ht="13.5" customHeight="1" x14ac:dyDescent="0.25">
      <c r="A80" s="9" t="s">
        <v>947</v>
      </c>
      <c r="B80" s="12"/>
      <c r="C80" s="13"/>
      <c r="D80" s="48"/>
      <c r="E80" s="7"/>
      <c r="F80" s="7"/>
      <c r="G80" s="7"/>
      <c r="H80" s="9"/>
    </row>
    <row r="81" spans="1:8" ht="13.5" customHeight="1" x14ac:dyDescent="0.25">
      <c r="A81" s="35" t="s">
        <v>7</v>
      </c>
      <c r="B81" s="49">
        <f>SUM(B78:B79)</f>
        <v>11653.849999999999</v>
      </c>
      <c r="C81" s="49">
        <f>SUM(C78:C79)</f>
        <v>5826.93</v>
      </c>
      <c r="D81" s="6"/>
      <c r="E81" s="12"/>
      <c r="F81" s="7"/>
      <c r="G81" s="7"/>
      <c r="H81" s="8"/>
    </row>
    <row r="82" spans="1:8" ht="13.5" customHeight="1" x14ac:dyDescent="0.25">
      <c r="A82" s="9"/>
      <c r="B82" s="12"/>
      <c r="C82" s="12"/>
      <c r="D82" s="12"/>
      <c r="E82" s="12"/>
      <c r="F82" s="7"/>
      <c r="G82" s="7"/>
      <c r="H82" s="8"/>
    </row>
    <row r="83" spans="1:8" ht="13.5" customHeight="1" x14ac:dyDescent="0.2">
      <c r="A83" s="27" t="s">
        <v>3</v>
      </c>
      <c r="B83" s="26" t="s">
        <v>4</v>
      </c>
      <c r="C83" s="25" t="s">
        <v>5</v>
      </c>
      <c r="D83" s="25" t="s">
        <v>22</v>
      </c>
      <c r="E83" s="25" t="s">
        <v>19</v>
      </c>
      <c r="F83" s="25" t="s">
        <v>50</v>
      </c>
      <c r="G83" s="25" t="s">
        <v>49</v>
      </c>
      <c r="H83" s="27" t="s">
        <v>6</v>
      </c>
    </row>
    <row r="84" spans="1:8" ht="13.5" customHeight="1" x14ac:dyDescent="0.25">
      <c r="A84" s="9" t="s">
        <v>404</v>
      </c>
      <c r="B84" s="55">
        <v>973.76</v>
      </c>
      <c r="C84" s="55">
        <f>B84/2</f>
        <v>486.88</v>
      </c>
      <c r="D84" s="56">
        <v>44399</v>
      </c>
      <c r="E84" s="6" t="s">
        <v>1062</v>
      </c>
      <c r="F84" s="63" t="s">
        <v>612</v>
      </c>
      <c r="G84" s="63" t="s">
        <v>631</v>
      </c>
      <c r="H84" s="64" t="s">
        <v>838</v>
      </c>
    </row>
    <row r="85" spans="1:8" ht="13.5" customHeight="1" x14ac:dyDescent="0.25">
      <c r="A85" s="9" t="s">
        <v>949</v>
      </c>
      <c r="B85" s="55">
        <v>648.66999999999996</v>
      </c>
      <c r="C85" s="55">
        <f>B85/2</f>
        <v>324.33499999999998</v>
      </c>
      <c r="D85" s="56">
        <v>44399</v>
      </c>
      <c r="E85" s="6" t="s">
        <v>1062</v>
      </c>
      <c r="F85" s="63" t="s">
        <v>613</v>
      </c>
      <c r="G85" s="63" t="s">
        <v>632</v>
      </c>
      <c r="H85" s="64" t="s">
        <v>840</v>
      </c>
    </row>
    <row r="86" spans="1:8" ht="13.5" customHeight="1" x14ac:dyDescent="0.25">
      <c r="A86" s="9" t="s">
        <v>948</v>
      </c>
      <c r="B86" s="55">
        <v>2590.5100000000002</v>
      </c>
      <c r="C86" s="55">
        <f>B86/2</f>
        <v>1295.2550000000001</v>
      </c>
      <c r="D86" s="56">
        <v>44399</v>
      </c>
      <c r="E86" s="6" t="s">
        <v>1062</v>
      </c>
      <c r="F86" s="63" t="s">
        <v>614</v>
      </c>
      <c r="G86" s="63" t="s">
        <v>633</v>
      </c>
      <c r="H86" s="64" t="s">
        <v>839</v>
      </c>
    </row>
    <row r="87" spans="1:8" ht="13.5" customHeight="1" x14ac:dyDescent="0.25">
      <c r="A87" s="9"/>
      <c r="B87" s="55">
        <v>671.5</v>
      </c>
      <c r="C87" s="55">
        <f>B87/2</f>
        <v>335.75</v>
      </c>
      <c r="D87" s="56">
        <v>44399</v>
      </c>
      <c r="E87" s="6" t="s">
        <v>1062</v>
      </c>
      <c r="F87" s="63" t="s">
        <v>615</v>
      </c>
      <c r="G87" s="63" t="s">
        <v>634</v>
      </c>
      <c r="H87" s="64" t="s">
        <v>841</v>
      </c>
    </row>
    <row r="88" spans="1:8" ht="13.5" customHeight="1" x14ac:dyDescent="0.25">
      <c r="A88" s="9"/>
      <c r="B88" s="55">
        <v>1093.33</v>
      </c>
      <c r="C88" s="55">
        <f>B88/2</f>
        <v>546.66499999999996</v>
      </c>
      <c r="D88" s="56">
        <v>44399</v>
      </c>
      <c r="E88" s="6" t="s">
        <v>1062</v>
      </c>
      <c r="F88" s="63" t="s">
        <v>405</v>
      </c>
      <c r="G88" s="63" t="s">
        <v>635</v>
      </c>
      <c r="H88" s="9" t="s">
        <v>842</v>
      </c>
    </row>
    <row r="89" spans="1:8" ht="13.5" customHeight="1" x14ac:dyDescent="0.25">
      <c r="A89" s="9"/>
      <c r="B89" s="12"/>
      <c r="C89" s="13"/>
      <c r="D89" s="48"/>
      <c r="E89" s="7"/>
      <c r="F89" s="7"/>
      <c r="G89" s="7"/>
      <c r="H89" s="9"/>
    </row>
    <row r="90" spans="1:8" ht="13.5" customHeight="1" x14ac:dyDescent="0.25">
      <c r="A90" s="35" t="s">
        <v>7</v>
      </c>
      <c r="B90" s="49">
        <f>SUM(B84:B89)</f>
        <v>5977.77</v>
      </c>
      <c r="C90" s="49">
        <f>SUM(C84:C89)</f>
        <v>2988.8850000000002</v>
      </c>
      <c r="D90" s="6"/>
      <c r="E90" s="12"/>
      <c r="F90" s="7"/>
      <c r="G90" s="7"/>
      <c r="H90" s="8"/>
    </row>
    <row r="91" spans="1:8" ht="13.5" customHeight="1" x14ac:dyDescent="0.25">
      <c r="A91" s="9"/>
      <c r="B91" s="12"/>
      <c r="C91" s="12"/>
      <c r="D91" s="12"/>
      <c r="E91" s="12"/>
      <c r="F91" s="7"/>
      <c r="G91" s="7"/>
      <c r="H91" s="8"/>
    </row>
    <row r="92" spans="1:8" ht="13.5" customHeight="1" x14ac:dyDescent="0.2">
      <c r="A92" s="27" t="s">
        <v>3</v>
      </c>
      <c r="B92" s="26" t="s">
        <v>4</v>
      </c>
      <c r="C92" s="25" t="s">
        <v>5</v>
      </c>
      <c r="D92" s="25" t="s">
        <v>22</v>
      </c>
      <c r="E92" s="25" t="s">
        <v>19</v>
      </c>
      <c r="F92" s="25" t="s">
        <v>50</v>
      </c>
      <c r="G92" s="25" t="s">
        <v>49</v>
      </c>
      <c r="H92" s="27" t="s">
        <v>6</v>
      </c>
    </row>
    <row r="93" spans="1:8" ht="13.5" customHeight="1" x14ac:dyDescent="0.25">
      <c r="A93" s="9" t="s">
        <v>25</v>
      </c>
      <c r="B93" s="44">
        <v>653.15</v>
      </c>
      <c r="C93" s="44">
        <v>326.58</v>
      </c>
      <c r="D93" s="45">
        <v>44383</v>
      </c>
      <c r="E93" s="6" t="s">
        <v>45</v>
      </c>
      <c r="F93" s="46" t="s">
        <v>254</v>
      </c>
      <c r="G93" s="46" t="s">
        <v>255</v>
      </c>
      <c r="H93" s="47" t="s">
        <v>735</v>
      </c>
    </row>
    <row r="94" spans="1:8" ht="13.5" customHeight="1" x14ac:dyDescent="0.25">
      <c r="A94" s="9" t="s">
        <v>26</v>
      </c>
      <c r="B94" s="44">
        <v>55493.33</v>
      </c>
      <c r="C94" s="44">
        <v>27746.67</v>
      </c>
      <c r="D94" s="45">
        <v>44383</v>
      </c>
      <c r="E94" s="6" t="s">
        <v>45</v>
      </c>
      <c r="F94" s="46" t="s">
        <v>256</v>
      </c>
      <c r="G94" s="46" t="s">
        <v>257</v>
      </c>
      <c r="H94" s="47" t="s">
        <v>736</v>
      </c>
    </row>
    <row r="95" spans="1:8" ht="13.5" customHeight="1" x14ac:dyDescent="0.25">
      <c r="A95" s="9" t="s">
        <v>950</v>
      </c>
      <c r="B95" s="44">
        <v>9074.44</v>
      </c>
      <c r="C95" s="44">
        <v>4537.22</v>
      </c>
      <c r="D95" s="45">
        <v>44383</v>
      </c>
      <c r="E95" s="6" t="s">
        <v>45</v>
      </c>
      <c r="F95" s="46" t="s">
        <v>258</v>
      </c>
      <c r="G95" s="46" t="s">
        <v>259</v>
      </c>
      <c r="H95" s="47" t="s">
        <v>737</v>
      </c>
    </row>
    <row r="96" spans="1:8" ht="13.5" customHeight="1" x14ac:dyDescent="0.25">
      <c r="A96" s="9"/>
      <c r="B96" s="44"/>
      <c r="C96" s="44"/>
      <c r="D96" s="48"/>
      <c r="E96" s="6"/>
      <c r="F96" s="10"/>
      <c r="G96" s="10"/>
      <c r="H96" s="15"/>
    </row>
    <row r="97" spans="1:8" ht="13.5" customHeight="1" x14ac:dyDescent="0.25">
      <c r="A97" s="37" t="s">
        <v>7</v>
      </c>
      <c r="B97" s="36">
        <f>SUM(B93:B95)</f>
        <v>65220.920000000006</v>
      </c>
      <c r="C97" s="36">
        <f>SUM(C93:C95)</f>
        <v>32610.47</v>
      </c>
      <c r="D97" s="6"/>
      <c r="E97" s="6"/>
      <c r="F97" s="10"/>
      <c r="G97" s="10"/>
      <c r="H97" s="11"/>
    </row>
    <row r="98" spans="1:8" ht="13.5" customHeight="1" x14ac:dyDescent="0.25">
      <c r="A98" s="15"/>
      <c r="B98" s="6"/>
      <c r="C98" s="6"/>
      <c r="D98" s="6"/>
      <c r="E98" s="6"/>
      <c r="F98" s="10"/>
      <c r="G98" s="10"/>
      <c r="H98" s="11"/>
    </row>
    <row r="99" spans="1:8" ht="13.5" customHeight="1" x14ac:dyDescent="0.2">
      <c r="A99" s="27" t="s">
        <v>3</v>
      </c>
      <c r="B99" s="26" t="s">
        <v>4</v>
      </c>
      <c r="C99" s="25" t="s">
        <v>5</v>
      </c>
      <c r="D99" s="25" t="s">
        <v>22</v>
      </c>
      <c r="E99" s="25" t="s">
        <v>19</v>
      </c>
      <c r="F99" s="25" t="s">
        <v>50</v>
      </c>
      <c r="G99" s="25" t="s">
        <v>49</v>
      </c>
      <c r="H99" s="27" t="s">
        <v>6</v>
      </c>
    </row>
    <row r="100" spans="1:8" ht="13.5" customHeight="1" x14ac:dyDescent="0.25">
      <c r="A100" s="9" t="s">
        <v>406</v>
      </c>
      <c r="B100" s="44"/>
      <c r="C100" s="44"/>
      <c r="D100" s="45"/>
      <c r="E100" s="6"/>
      <c r="F100" s="46"/>
      <c r="G100" s="46"/>
      <c r="H100" s="47"/>
    </row>
    <row r="101" spans="1:8" ht="13.5" customHeight="1" x14ac:dyDescent="0.25">
      <c r="A101" s="9" t="s">
        <v>865</v>
      </c>
      <c r="B101" s="44"/>
      <c r="C101" s="44"/>
      <c r="D101" s="45"/>
      <c r="E101" s="6"/>
      <c r="F101" s="46"/>
      <c r="G101" s="46"/>
      <c r="H101" s="47"/>
    </row>
    <row r="102" spans="1:8" ht="13.5" customHeight="1" x14ac:dyDescent="0.25">
      <c r="A102" s="9" t="s">
        <v>951</v>
      </c>
      <c r="B102" s="44"/>
      <c r="C102" s="44"/>
      <c r="D102" s="45"/>
      <c r="E102" s="6"/>
      <c r="F102" s="46"/>
      <c r="G102" s="46"/>
      <c r="H102" s="47"/>
    </row>
    <row r="103" spans="1:8" ht="13.5" customHeight="1" x14ac:dyDescent="0.25">
      <c r="A103" s="37" t="s">
        <v>7</v>
      </c>
      <c r="B103" s="36">
        <f>SUM(B100:B102)</f>
        <v>0</v>
      </c>
      <c r="C103" s="36">
        <f>SUM(C100:C102)</f>
        <v>0</v>
      </c>
      <c r="D103" s="6"/>
      <c r="E103" s="6"/>
      <c r="F103" s="10"/>
      <c r="G103" s="10"/>
      <c r="H103" s="11"/>
    </row>
    <row r="104" spans="1:8" ht="13.5" customHeight="1" x14ac:dyDescent="0.25">
      <c r="A104" s="15"/>
      <c r="B104" s="6"/>
      <c r="C104" s="6"/>
      <c r="D104" s="6"/>
      <c r="E104" s="6"/>
      <c r="F104" s="10"/>
      <c r="G104" s="10"/>
      <c r="H104" s="11"/>
    </row>
    <row r="105" spans="1:8" ht="13.5" customHeight="1" x14ac:dyDescent="0.2">
      <c r="A105" s="27" t="s">
        <v>3</v>
      </c>
      <c r="B105" s="26" t="s">
        <v>4</v>
      </c>
      <c r="C105" s="25" t="s">
        <v>5</v>
      </c>
      <c r="D105" s="25" t="s">
        <v>22</v>
      </c>
      <c r="E105" s="25" t="s">
        <v>19</v>
      </c>
      <c r="F105" s="25" t="s">
        <v>50</v>
      </c>
      <c r="G105" s="25" t="s">
        <v>49</v>
      </c>
      <c r="H105" s="27" t="s">
        <v>6</v>
      </c>
    </row>
    <row r="106" spans="1:8" ht="13.5" customHeight="1" x14ac:dyDescent="0.25">
      <c r="A106" s="9" t="s">
        <v>374</v>
      </c>
      <c r="B106" s="44">
        <v>13920</v>
      </c>
      <c r="C106" s="44">
        <v>6960</v>
      </c>
      <c r="D106" s="45">
        <v>44403</v>
      </c>
      <c r="E106" s="10" t="s">
        <v>706</v>
      </c>
      <c r="F106" s="46" t="s">
        <v>100</v>
      </c>
      <c r="G106" s="46" t="s">
        <v>101</v>
      </c>
      <c r="H106" s="47" t="s">
        <v>711</v>
      </c>
    </row>
    <row r="107" spans="1:8" ht="13.5" customHeight="1" x14ac:dyDescent="0.25">
      <c r="A107" s="9" t="s">
        <v>707</v>
      </c>
      <c r="B107" s="44">
        <v>5589.34</v>
      </c>
      <c r="C107" s="44">
        <v>2794.67</v>
      </c>
      <c r="D107" s="45">
        <v>44403</v>
      </c>
      <c r="E107" s="10" t="s">
        <v>706</v>
      </c>
      <c r="F107" s="46" t="s">
        <v>102</v>
      </c>
      <c r="G107" s="46" t="s">
        <v>103</v>
      </c>
      <c r="H107" s="47" t="s">
        <v>712</v>
      </c>
    </row>
    <row r="108" spans="1:8" ht="13.5" customHeight="1" x14ac:dyDescent="0.25">
      <c r="A108" s="9" t="s">
        <v>952</v>
      </c>
      <c r="B108" s="44">
        <v>7808</v>
      </c>
      <c r="C108" s="44">
        <v>3904</v>
      </c>
      <c r="D108" s="45">
        <v>44403</v>
      </c>
      <c r="E108" s="10" t="s">
        <v>706</v>
      </c>
      <c r="F108" s="46" t="s">
        <v>104</v>
      </c>
      <c r="G108" s="46" t="s">
        <v>105</v>
      </c>
      <c r="H108" s="47" t="s">
        <v>713</v>
      </c>
    </row>
    <row r="109" spans="1:8" ht="13.5" customHeight="1" x14ac:dyDescent="0.25">
      <c r="A109" s="9"/>
      <c r="B109" s="44">
        <v>7429.33</v>
      </c>
      <c r="C109" s="44">
        <v>3714.67</v>
      </c>
      <c r="D109" s="45">
        <v>44403</v>
      </c>
      <c r="E109" s="10" t="s">
        <v>706</v>
      </c>
      <c r="F109" s="46" t="s">
        <v>610</v>
      </c>
      <c r="G109" s="46" t="s">
        <v>176</v>
      </c>
      <c r="H109" s="47" t="s">
        <v>714</v>
      </c>
    </row>
    <row r="110" spans="1:8" ht="13.5" customHeight="1" x14ac:dyDescent="0.25">
      <c r="A110" s="9"/>
      <c r="B110" s="44">
        <v>8698.67</v>
      </c>
      <c r="C110" s="44">
        <v>4349.34</v>
      </c>
      <c r="D110" s="45">
        <v>44403</v>
      </c>
      <c r="E110" s="10" t="s">
        <v>706</v>
      </c>
      <c r="F110" s="46" t="s">
        <v>611</v>
      </c>
      <c r="G110" s="46" t="s">
        <v>177</v>
      </c>
      <c r="H110" s="47" t="s">
        <v>715</v>
      </c>
    </row>
    <row r="111" spans="1:8" ht="13.5" customHeight="1" x14ac:dyDescent="0.25">
      <c r="A111" s="9"/>
      <c r="B111" s="44"/>
      <c r="C111" s="44"/>
      <c r="D111" s="45"/>
      <c r="E111" s="7"/>
      <c r="F111" s="46"/>
      <c r="G111" s="46"/>
      <c r="H111" s="47"/>
    </row>
    <row r="112" spans="1:8" ht="13.5" customHeight="1" x14ac:dyDescent="0.25">
      <c r="A112" s="37" t="s">
        <v>7</v>
      </c>
      <c r="B112" s="36">
        <f>SUM(B106:B111)</f>
        <v>43445.34</v>
      </c>
      <c r="C112" s="36">
        <f>SUM(C106:C111)</f>
        <v>21722.68</v>
      </c>
      <c r="D112" s="6"/>
      <c r="E112" s="10"/>
      <c r="F112" s="46"/>
      <c r="G112" s="46"/>
      <c r="H112" s="47"/>
    </row>
    <row r="113" spans="1:8" ht="13.5" customHeight="1" x14ac:dyDescent="0.25">
      <c r="A113" s="15"/>
      <c r="B113" s="6"/>
      <c r="C113" s="6"/>
      <c r="D113" s="6"/>
      <c r="E113" s="6"/>
      <c r="F113" s="10"/>
      <c r="G113" s="10"/>
      <c r="H113" s="11"/>
    </row>
    <row r="114" spans="1:8" ht="13.5" customHeight="1" x14ac:dyDescent="0.2">
      <c r="A114" s="27" t="s">
        <v>3</v>
      </c>
      <c r="B114" s="26" t="s">
        <v>4</v>
      </c>
      <c r="C114" s="25" t="s">
        <v>5</v>
      </c>
      <c r="D114" s="25" t="s">
        <v>22</v>
      </c>
      <c r="E114" s="25" t="s">
        <v>19</v>
      </c>
      <c r="F114" s="25" t="s">
        <v>50</v>
      </c>
      <c r="G114" s="25" t="s">
        <v>49</v>
      </c>
      <c r="H114" s="27" t="s">
        <v>6</v>
      </c>
    </row>
    <row r="115" spans="1:8" ht="13.5" customHeight="1" x14ac:dyDescent="0.25">
      <c r="A115" s="9" t="s">
        <v>46</v>
      </c>
      <c r="B115" s="44">
        <v>2899.87</v>
      </c>
      <c r="C115" s="44">
        <f t="shared" ref="C115:C120" si="0">B115/2</f>
        <v>1449.9349999999999</v>
      </c>
      <c r="D115" s="45">
        <v>44383</v>
      </c>
      <c r="E115" s="7" t="s">
        <v>687</v>
      </c>
      <c r="F115" s="46" t="s">
        <v>602</v>
      </c>
      <c r="G115" s="46" t="s">
        <v>636</v>
      </c>
      <c r="H115" s="47" t="s">
        <v>843</v>
      </c>
    </row>
    <row r="116" spans="1:8" ht="13.5" customHeight="1" x14ac:dyDescent="0.25">
      <c r="A116" s="9" t="s">
        <v>954</v>
      </c>
      <c r="B116" s="44">
        <v>835.06</v>
      </c>
      <c r="C116" s="44">
        <f t="shared" si="0"/>
        <v>417.53</v>
      </c>
      <c r="D116" s="45">
        <v>44383</v>
      </c>
      <c r="E116" s="7" t="s">
        <v>687</v>
      </c>
      <c r="F116" s="46" t="s">
        <v>603</v>
      </c>
      <c r="G116" s="46" t="s">
        <v>637</v>
      </c>
      <c r="H116" s="47" t="s">
        <v>835</v>
      </c>
    </row>
    <row r="117" spans="1:8" ht="13.5" customHeight="1" x14ac:dyDescent="0.25">
      <c r="A117" s="15" t="s">
        <v>953</v>
      </c>
      <c r="B117" s="44">
        <v>20493.62</v>
      </c>
      <c r="C117" s="44">
        <f t="shared" si="0"/>
        <v>10246.81</v>
      </c>
      <c r="D117" s="45">
        <v>44383</v>
      </c>
      <c r="E117" s="7" t="s">
        <v>687</v>
      </c>
      <c r="F117" s="46" t="s">
        <v>604</v>
      </c>
      <c r="G117" s="46" t="s">
        <v>638</v>
      </c>
      <c r="H117" s="47" t="s">
        <v>844</v>
      </c>
    </row>
    <row r="118" spans="1:8" ht="13.5" customHeight="1" x14ac:dyDescent="0.25">
      <c r="A118" s="15"/>
      <c r="B118" s="44">
        <v>19350.27</v>
      </c>
      <c r="C118" s="44">
        <f t="shared" si="0"/>
        <v>9675.1350000000002</v>
      </c>
      <c r="D118" s="45">
        <v>44383</v>
      </c>
      <c r="E118" s="7" t="s">
        <v>687</v>
      </c>
      <c r="F118" s="46" t="s">
        <v>605</v>
      </c>
      <c r="G118" s="46" t="s">
        <v>639</v>
      </c>
      <c r="H118" s="47" t="s">
        <v>845</v>
      </c>
    </row>
    <row r="119" spans="1:8" ht="13.5" customHeight="1" x14ac:dyDescent="0.25">
      <c r="A119" s="15"/>
      <c r="B119" s="44">
        <v>2923.41</v>
      </c>
      <c r="C119" s="44">
        <f t="shared" si="0"/>
        <v>1461.7049999999999</v>
      </c>
      <c r="D119" s="45">
        <v>44383</v>
      </c>
      <c r="E119" s="7" t="s">
        <v>687</v>
      </c>
      <c r="F119" s="46" t="s">
        <v>606</v>
      </c>
      <c r="G119" s="46" t="s">
        <v>640</v>
      </c>
      <c r="H119" s="47" t="s">
        <v>846</v>
      </c>
    </row>
    <row r="120" spans="1:8" ht="13.5" customHeight="1" x14ac:dyDescent="0.25">
      <c r="A120" s="15"/>
      <c r="B120" s="44">
        <v>1089.8599999999999</v>
      </c>
      <c r="C120" s="44">
        <f t="shared" si="0"/>
        <v>544.92999999999995</v>
      </c>
      <c r="D120" s="45">
        <v>44383</v>
      </c>
      <c r="E120" s="7" t="s">
        <v>687</v>
      </c>
      <c r="F120" s="46" t="s">
        <v>607</v>
      </c>
      <c r="G120" s="46" t="s">
        <v>641</v>
      </c>
      <c r="H120" s="47" t="s">
        <v>847</v>
      </c>
    </row>
    <row r="121" spans="1:8" ht="13.5" customHeight="1" x14ac:dyDescent="0.25">
      <c r="A121" s="15"/>
      <c r="B121" s="44">
        <v>10480.01</v>
      </c>
      <c r="C121" s="44">
        <v>5240.01</v>
      </c>
      <c r="D121" s="45">
        <v>44383</v>
      </c>
      <c r="E121" s="7" t="s">
        <v>687</v>
      </c>
      <c r="F121" s="46" t="s">
        <v>608</v>
      </c>
      <c r="G121" s="46" t="s">
        <v>642</v>
      </c>
      <c r="H121" s="47" t="s">
        <v>848</v>
      </c>
    </row>
    <row r="122" spans="1:8" ht="13.5" customHeight="1" x14ac:dyDescent="0.25">
      <c r="A122" s="15"/>
      <c r="B122" s="44">
        <v>7860</v>
      </c>
      <c r="C122" s="44">
        <v>3930</v>
      </c>
      <c r="D122" s="45">
        <v>44383</v>
      </c>
      <c r="E122" s="7" t="s">
        <v>687</v>
      </c>
      <c r="F122" s="46" t="s">
        <v>609</v>
      </c>
      <c r="G122" s="46" t="s">
        <v>408</v>
      </c>
      <c r="H122" s="47" t="s">
        <v>849</v>
      </c>
    </row>
    <row r="123" spans="1:8" ht="13.5" customHeight="1" x14ac:dyDescent="0.25">
      <c r="A123" s="15"/>
      <c r="B123" s="12"/>
      <c r="C123" s="13"/>
      <c r="D123" s="48"/>
      <c r="E123" s="6"/>
      <c r="F123" s="7"/>
      <c r="G123" s="7"/>
      <c r="H123" s="11"/>
    </row>
    <row r="124" spans="1:8" ht="13.5" customHeight="1" x14ac:dyDescent="0.25">
      <c r="A124" s="37" t="s">
        <v>7</v>
      </c>
      <c r="B124" s="49">
        <f>SUM(B115:B123)</f>
        <v>65932.100000000006</v>
      </c>
      <c r="C124" s="49">
        <f>SUM(C115:C123)</f>
        <v>32966.055</v>
      </c>
      <c r="D124" s="6"/>
      <c r="E124" s="7"/>
      <c r="F124" s="7"/>
      <c r="G124" s="48"/>
      <c r="H124" s="11"/>
    </row>
    <row r="125" spans="1:8" ht="13.5" customHeight="1" x14ac:dyDescent="0.25">
      <c r="A125" s="15"/>
      <c r="B125" s="6"/>
      <c r="C125" s="6"/>
      <c r="D125" s="6"/>
      <c r="E125" s="10"/>
      <c r="F125" s="10"/>
      <c r="G125" s="24"/>
      <c r="H125" s="11"/>
    </row>
    <row r="126" spans="1:8" ht="13.5" customHeight="1" x14ac:dyDescent="0.2">
      <c r="A126" s="27" t="s">
        <v>3</v>
      </c>
      <c r="B126" s="26" t="s">
        <v>4</v>
      </c>
      <c r="C126" s="25" t="s">
        <v>5</v>
      </c>
      <c r="D126" s="25" t="s">
        <v>22</v>
      </c>
      <c r="E126" s="25" t="s">
        <v>19</v>
      </c>
      <c r="F126" s="25" t="s">
        <v>50</v>
      </c>
      <c r="G126" s="25" t="s">
        <v>49</v>
      </c>
      <c r="H126" s="27" t="s">
        <v>6</v>
      </c>
    </row>
    <row r="127" spans="1:8" ht="13.5" customHeight="1" x14ac:dyDescent="0.25">
      <c r="A127" s="9" t="s">
        <v>59</v>
      </c>
      <c r="B127" s="44">
        <v>2720</v>
      </c>
      <c r="C127" s="44">
        <f>B127/2</f>
        <v>1360</v>
      </c>
      <c r="D127" s="45">
        <v>44383</v>
      </c>
      <c r="E127" s="10" t="s">
        <v>682</v>
      </c>
      <c r="F127" s="46" t="s">
        <v>77</v>
      </c>
      <c r="G127" s="46" t="s">
        <v>643</v>
      </c>
      <c r="H127" s="47" t="s">
        <v>803</v>
      </c>
    </row>
    <row r="128" spans="1:8" ht="13.5" customHeight="1" x14ac:dyDescent="0.25">
      <c r="A128" s="9" t="s">
        <v>60</v>
      </c>
      <c r="B128" s="44">
        <v>798.08</v>
      </c>
      <c r="C128" s="44">
        <f>B128/2</f>
        <v>399.04</v>
      </c>
      <c r="D128" s="45">
        <v>44383</v>
      </c>
      <c r="E128" s="10" t="s">
        <v>682</v>
      </c>
      <c r="F128" s="46" t="s">
        <v>78</v>
      </c>
      <c r="G128" s="46" t="s">
        <v>644</v>
      </c>
      <c r="H128" s="47" t="s">
        <v>804</v>
      </c>
    </row>
    <row r="129" spans="1:8" ht="13.5" customHeight="1" x14ac:dyDescent="0.25">
      <c r="A129" s="15" t="s">
        <v>955</v>
      </c>
      <c r="B129" s="44">
        <v>7137.62</v>
      </c>
      <c r="C129" s="44">
        <f>B129/2</f>
        <v>3568.81</v>
      </c>
      <c r="D129" s="45">
        <v>44383</v>
      </c>
      <c r="E129" s="10" t="s">
        <v>682</v>
      </c>
      <c r="F129" s="46" t="s">
        <v>67</v>
      </c>
      <c r="G129" s="46" t="s">
        <v>645</v>
      </c>
      <c r="H129" s="47" t="s">
        <v>797</v>
      </c>
    </row>
    <row r="130" spans="1:8" ht="13.5" customHeight="1" x14ac:dyDescent="0.25">
      <c r="A130" s="15"/>
      <c r="B130" s="44">
        <v>4826.67</v>
      </c>
      <c r="C130" s="44">
        <f>B130/2</f>
        <v>2413.335</v>
      </c>
      <c r="D130" s="45">
        <v>44383</v>
      </c>
      <c r="E130" s="10" t="s">
        <v>682</v>
      </c>
      <c r="F130" s="46" t="s">
        <v>66</v>
      </c>
      <c r="G130" s="46" t="s">
        <v>72</v>
      </c>
      <c r="H130" s="47" t="s">
        <v>801</v>
      </c>
    </row>
    <row r="131" spans="1:8" ht="13.5" customHeight="1" x14ac:dyDescent="0.25">
      <c r="A131" s="15"/>
      <c r="B131" s="44">
        <v>798.08</v>
      </c>
      <c r="C131" s="44">
        <v>399.04</v>
      </c>
      <c r="D131" s="45">
        <v>44383</v>
      </c>
      <c r="E131" s="10" t="s">
        <v>682</v>
      </c>
      <c r="F131" s="46" t="s">
        <v>260</v>
      </c>
      <c r="G131" s="46" t="s">
        <v>261</v>
      </c>
      <c r="H131" s="47" t="s">
        <v>794</v>
      </c>
    </row>
    <row r="132" spans="1:8" ht="13.5" customHeight="1" x14ac:dyDescent="0.25">
      <c r="A132" s="15"/>
      <c r="B132" s="44">
        <v>16442.310000000001</v>
      </c>
      <c r="C132" s="44">
        <f>B132/2</f>
        <v>8221.1550000000007</v>
      </c>
      <c r="D132" s="45">
        <v>44383</v>
      </c>
      <c r="E132" s="10" t="s">
        <v>682</v>
      </c>
      <c r="F132" s="46" t="s">
        <v>68</v>
      </c>
      <c r="G132" s="46" t="s">
        <v>73</v>
      </c>
      <c r="H132" s="47" t="s">
        <v>798</v>
      </c>
    </row>
    <row r="133" spans="1:8" ht="13.5" customHeight="1" x14ac:dyDescent="0.25">
      <c r="A133" s="15"/>
      <c r="B133" s="44">
        <v>2085.4499999999998</v>
      </c>
      <c r="C133" s="44">
        <f>B133/2</f>
        <v>1042.7249999999999</v>
      </c>
      <c r="D133" s="45">
        <v>44383</v>
      </c>
      <c r="E133" s="10" t="s">
        <v>682</v>
      </c>
      <c r="F133" s="46" t="s">
        <v>69</v>
      </c>
      <c r="G133" s="46" t="s">
        <v>74</v>
      </c>
      <c r="H133" s="47" t="s">
        <v>802</v>
      </c>
    </row>
    <row r="134" spans="1:8" ht="13.5" customHeight="1" x14ac:dyDescent="0.25">
      <c r="A134" s="15"/>
      <c r="B134" s="44">
        <v>15730.12</v>
      </c>
      <c r="C134" s="44">
        <v>7865.06</v>
      </c>
      <c r="D134" s="45">
        <v>44383</v>
      </c>
      <c r="E134" s="10" t="s">
        <v>682</v>
      </c>
      <c r="F134" s="46" t="s">
        <v>262</v>
      </c>
      <c r="G134" s="46" t="s">
        <v>263</v>
      </c>
      <c r="H134" s="47" t="s">
        <v>795</v>
      </c>
    </row>
    <row r="135" spans="1:8" ht="13.5" customHeight="1" x14ac:dyDescent="0.25">
      <c r="A135" s="15"/>
      <c r="B135" s="44">
        <v>23163.1</v>
      </c>
      <c r="C135" s="44">
        <f>B135/2</f>
        <v>11581.55</v>
      </c>
      <c r="D135" s="45">
        <v>44383</v>
      </c>
      <c r="E135" s="10" t="s">
        <v>682</v>
      </c>
      <c r="F135" s="46" t="s">
        <v>70</v>
      </c>
      <c r="G135" s="46" t="s">
        <v>75</v>
      </c>
      <c r="H135" s="47" t="s">
        <v>799</v>
      </c>
    </row>
    <row r="136" spans="1:8" ht="13.5" customHeight="1" x14ac:dyDescent="0.25">
      <c r="A136" s="15"/>
      <c r="B136" s="44">
        <v>798.08</v>
      </c>
      <c r="C136" s="44">
        <v>399.04</v>
      </c>
      <c r="D136" s="45">
        <v>44383</v>
      </c>
      <c r="E136" s="10" t="s">
        <v>682</v>
      </c>
      <c r="F136" s="46" t="s">
        <v>264</v>
      </c>
      <c r="G136" s="46" t="s">
        <v>265</v>
      </c>
      <c r="H136" s="47" t="s">
        <v>796</v>
      </c>
    </row>
    <row r="137" spans="1:8" ht="13.5" customHeight="1" x14ac:dyDescent="0.25">
      <c r="A137" s="15"/>
      <c r="B137" s="44">
        <v>798.08</v>
      </c>
      <c r="C137" s="44">
        <f>B137/2</f>
        <v>399.04</v>
      </c>
      <c r="D137" s="45">
        <v>44383</v>
      </c>
      <c r="E137" s="10" t="s">
        <v>682</v>
      </c>
      <c r="F137" s="46" t="s">
        <v>71</v>
      </c>
      <c r="G137" s="46" t="s">
        <v>76</v>
      </c>
      <c r="H137" s="47" t="s">
        <v>800</v>
      </c>
    </row>
    <row r="138" spans="1:8" ht="13.5" customHeight="1" x14ac:dyDescent="0.25">
      <c r="A138" s="15"/>
      <c r="B138" s="44"/>
      <c r="C138" s="44"/>
      <c r="D138" s="45"/>
      <c r="E138" s="10"/>
      <c r="F138" s="46"/>
      <c r="G138" s="46"/>
      <c r="H138" s="47"/>
    </row>
    <row r="139" spans="1:8" ht="13.5" customHeight="1" x14ac:dyDescent="0.25">
      <c r="A139" s="37" t="s">
        <v>7</v>
      </c>
      <c r="B139" s="49">
        <f>SUM(B127:B137)</f>
        <v>75297.59</v>
      </c>
      <c r="C139" s="49">
        <f>SUM(C127:C137)</f>
        <v>37648.794999999998</v>
      </c>
      <c r="D139" s="6"/>
      <c r="E139" s="10"/>
      <c r="F139" s="46"/>
      <c r="G139" s="46"/>
      <c r="H139" s="47"/>
    </row>
    <row r="140" spans="1:8" ht="13.5" customHeight="1" x14ac:dyDescent="0.25">
      <c r="A140" s="15"/>
      <c r="B140" s="6"/>
      <c r="C140" s="6"/>
      <c r="D140" s="6"/>
      <c r="E140" s="10"/>
      <c r="F140" s="10"/>
      <c r="G140" s="24"/>
      <c r="H140" s="11"/>
    </row>
    <row r="141" spans="1:8" ht="13.5" customHeight="1" x14ac:dyDescent="0.2">
      <c r="A141" s="27" t="s">
        <v>3</v>
      </c>
      <c r="B141" s="26" t="s">
        <v>4</v>
      </c>
      <c r="C141" s="25" t="s">
        <v>5</v>
      </c>
      <c r="D141" s="25" t="s">
        <v>22</v>
      </c>
      <c r="E141" s="25" t="s">
        <v>19</v>
      </c>
      <c r="F141" s="25" t="s">
        <v>50</v>
      </c>
      <c r="G141" s="25" t="s">
        <v>49</v>
      </c>
      <c r="H141" s="27" t="s">
        <v>6</v>
      </c>
    </row>
    <row r="142" spans="1:8" ht="13.5" customHeight="1" x14ac:dyDescent="0.25">
      <c r="A142" s="9" t="s">
        <v>9</v>
      </c>
      <c r="B142" s="44">
        <v>994</v>
      </c>
      <c r="C142" s="44">
        <v>497</v>
      </c>
      <c r="D142" s="45">
        <v>44383</v>
      </c>
      <c r="E142" s="6" t="s">
        <v>688</v>
      </c>
      <c r="F142" s="46" t="s">
        <v>596</v>
      </c>
      <c r="G142" s="46" t="s">
        <v>178</v>
      </c>
      <c r="H142" s="47" t="s">
        <v>858</v>
      </c>
    </row>
    <row r="143" spans="1:8" ht="13.5" customHeight="1" x14ac:dyDescent="0.25">
      <c r="A143" s="9" t="s">
        <v>10</v>
      </c>
      <c r="B143" s="44">
        <v>4844</v>
      </c>
      <c r="C143" s="44">
        <v>2422</v>
      </c>
      <c r="D143" s="45">
        <v>44383</v>
      </c>
      <c r="E143" s="6" t="s">
        <v>688</v>
      </c>
      <c r="F143" s="46" t="s">
        <v>597</v>
      </c>
      <c r="G143" s="46" t="s">
        <v>179</v>
      </c>
      <c r="H143" s="47" t="s">
        <v>859</v>
      </c>
    </row>
    <row r="144" spans="1:8" ht="13.5" customHeight="1" x14ac:dyDescent="0.25">
      <c r="A144" s="15" t="s">
        <v>956</v>
      </c>
      <c r="B144" s="44">
        <v>10565.33</v>
      </c>
      <c r="C144" s="44">
        <v>5282.67</v>
      </c>
      <c r="D144" s="45">
        <v>44383</v>
      </c>
      <c r="E144" s="6" t="s">
        <v>688</v>
      </c>
      <c r="F144" s="46" t="s">
        <v>598</v>
      </c>
      <c r="G144" s="46" t="s">
        <v>180</v>
      </c>
      <c r="H144" s="47" t="s">
        <v>859</v>
      </c>
    </row>
    <row r="145" spans="1:8" ht="13.5" customHeight="1" x14ac:dyDescent="0.25">
      <c r="A145" s="15"/>
      <c r="B145" s="44">
        <v>9055.98</v>
      </c>
      <c r="C145" s="44">
        <v>4527.99</v>
      </c>
      <c r="D145" s="45">
        <v>44383</v>
      </c>
      <c r="E145" s="6" t="s">
        <v>688</v>
      </c>
      <c r="F145" s="46" t="s">
        <v>599</v>
      </c>
      <c r="G145" s="46" t="s">
        <v>181</v>
      </c>
      <c r="H145" s="47" t="s">
        <v>860</v>
      </c>
    </row>
    <row r="146" spans="1:8" ht="13.5" customHeight="1" x14ac:dyDescent="0.25">
      <c r="A146" s="15"/>
      <c r="B146" s="44">
        <v>26041.71</v>
      </c>
      <c r="C146" s="44">
        <v>13020.86</v>
      </c>
      <c r="D146" s="45">
        <v>44383</v>
      </c>
      <c r="E146" s="6" t="s">
        <v>688</v>
      </c>
      <c r="F146" s="46" t="s">
        <v>600</v>
      </c>
      <c r="G146" s="46" t="s">
        <v>182</v>
      </c>
      <c r="H146" s="47" t="s">
        <v>861</v>
      </c>
    </row>
    <row r="147" spans="1:8" ht="13.5" customHeight="1" x14ac:dyDescent="0.25">
      <c r="A147" s="15"/>
      <c r="B147" s="44">
        <v>5536.02</v>
      </c>
      <c r="C147" s="44">
        <v>2768.01</v>
      </c>
      <c r="D147" s="45">
        <v>44383</v>
      </c>
      <c r="E147" s="6" t="s">
        <v>688</v>
      </c>
      <c r="F147" s="46" t="s">
        <v>601</v>
      </c>
      <c r="G147" s="46" t="s">
        <v>183</v>
      </c>
      <c r="H147" s="47" t="s">
        <v>857</v>
      </c>
    </row>
    <row r="148" spans="1:8" ht="13.5" customHeight="1" x14ac:dyDescent="0.25">
      <c r="A148" s="15"/>
      <c r="B148" s="44">
        <v>10070.91</v>
      </c>
      <c r="C148" s="44">
        <v>5035.46</v>
      </c>
      <c r="D148" s="45">
        <v>44383</v>
      </c>
      <c r="E148" s="6" t="s">
        <v>688</v>
      </c>
      <c r="F148" s="46" t="s">
        <v>266</v>
      </c>
      <c r="G148" s="46" t="s">
        <v>267</v>
      </c>
      <c r="H148" s="47" t="s">
        <v>862</v>
      </c>
    </row>
    <row r="149" spans="1:8" ht="13.5" customHeight="1" x14ac:dyDescent="0.25">
      <c r="A149" s="15"/>
      <c r="B149" s="6"/>
      <c r="C149" s="13"/>
      <c r="D149" s="6"/>
      <c r="E149" s="6"/>
      <c r="F149" s="10"/>
      <c r="G149" s="10"/>
      <c r="H149" s="15"/>
    </row>
    <row r="150" spans="1:8" ht="13.5" customHeight="1" x14ac:dyDescent="0.25">
      <c r="A150" s="37" t="s">
        <v>7</v>
      </c>
      <c r="B150" s="36">
        <f>SUM(B142:B148)</f>
        <v>67107.950000000012</v>
      </c>
      <c r="C150" s="36">
        <f>SUM(C142:C148)</f>
        <v>33553.99</v>
      </c>
      <c r="D150" s="6"/>
      <c r="E150" s="6"/>
      <c r="F150" s="10"/>
      <c r="G150" s="10"/>
      <c r="H150" s="11"/>
    </row>
    <row r="151" spans="1:8" ht="13.5" customHeight="1" x14ac:dyDescent="0.25">
      <c r="A151" s="15"/>
      <c r="B151" s="6"/>
      <c r="C151" s="6"/>
      <c r="D151" s="6"/>
      <c r="E151" s="6"/>
      <c r="F151" s="10"/>
      <c r="G151" s="10"/>
      <c r="H151" s="11"/>
    </row>
    <row r="152" spans="1:8" ht="13.5" customHeight="1" x14ac:dyDescent="0.2">
      <c r="A152" s="27" t="s">
        <v>3</v>
      </c>
      <c r="B152" s="26" t="s">
        <v>4</v>
      </c>
      <c r="C152" s="25" t="s">
        <v>5</v>
      </c>
      <c r="D152" s="25" t="s">
        <v>22</v>
      </c>
      <c r="E152" s="25" t="s">
        <v>19</v>
      </c>
      <c r="F152" s="25" t="s">
        <v>50</v>
      </c>
      <c r="G152" s="25" t="s">
        <v>49</v>
      </c>
      <c r="H152" s="27" t="s">
        <v>6</v>
      </c>
    </row>
    <row r="153" spans="1:8" ht="13.5" customHeight="1" x14ac:dyDescent="0.25">
      <c r="A153" s="9" t="s">
        <v>409</v>
      </c>
      <c r="B153" s="57">
        <v>3920.34</v>
      </c>
      <c r="C153" s="57">
        <v>1960.17</v>
      </c>
      <c r="D153" s="56">
        <v>44397</v>
      </c>
      <c r="E153" s="6" t="s">
        <v>1059</v>
      </c>
      <c r="F153" s="63" t="s">
        <v>410</v>
      </c>
      <c r="G153" s="63" t="s">
        <v>411</v>
      </c>
      <c r="H153" s="64" t="s">
        <v>850</v>
      </c>
    </row>
    <row r="154" spans="1:8" ht="13.5" customHeight="1" x14ac:dyDescent="0.25">
      <c r="A154" s="15" t="s">
        <v>958</v>
      </c>
      <c r="B154" s="57">
        <v>2816.75</v>
      </c>
      <c r="C154" s="57">
        <v>1408.38</v>
      </c>
      <c r="D154" s="56">
        <v>44397</v>
      </c>
      <c r="E154" s="6" t="s">
        <v>1059</v>
      </c>
      <c r="F154" s="63" t="s">
        <v>412</v>
      </c>
      <c r="G154" s="63" t="s">
        <v>413</v>
      </c>
      <c r="H154" s="64" t="s">
        <v>851</v>
      </c>
    </row>
    <row r="155" spans="1:8" ht="13.5" customHeight="1" x14ac:dyDescent="0.25">
      <c r="A155" s="15" t="s">
        <v>957</v>
      </c>
      <c r="B155" s="12">
        <v>8296</v>
      </c>
      <c r="C155" s="13">
        <v>4148</v>
      </c>
      <c r="D155" s="56">
        <v>44397</v>
      </c>
      <c r="E155" s="6" t="s">
        <v>1059</v>
      </c>
      <c r="F155" s="7" t="s">
        <v>414</v>
      </c>
      <c r="G155" s="7" t="s">
        <v>415</v>
      </c>
      <c r="H155" s="11" t="s">
        <v>852</v>
      </c>
    </row>
    <row r="156" spans="1:8" ht="13.5" customHeight="1" x14ac:dyDescent="0.25">
      <c r="A156" s="15"/>
      <c r="B156" s="12">
        <v>8233.52</v>
      </c>
      <c r="C156" s="13">
        <v>4116.76</v>
      </c>
      <c r="D156" s="56">
        <v>44397</v>
      </c>
      <c r="E156" s="6" t="s">
        <v>1059</v>
      </c>
      <c r="F156" s="7" t="s">
        <v>595</v>
      </c>
      <c r="G156" s="7" t="s">
        <v>416</v>
      </c>
      <c r="H156" s="11" t="s">
        <v>853</v>
      </c>
    </row>
    <row r="157" spans="1:8" ht="13.5" customHeight="1" x14ac:dyDescent="0.25">
      <c r="A157" s="15"/>
      <c r="B157" s="12">
        <v>5534.26</v>
      </c>
      <c r="C157" s="13">
        <v>2767.13</v>
      </c>
      <c r="D157" s="56">
        <v>44397</v>
      </c>
      <c r="E157" s="6" t="s">
        <v>1059</v>
      </c>
      <c r="F157" s="7" t="s">
        <v>417</v>
      </c>
      <c r="G157" s="7" t="s">
        <v>418</v>
      </c>
      <c r="H157" s="11" t="s">
        <v>854</v>
      </c>
    </row>
    <row r="158" spans="1:8" ht="13.5" customHeight="1" x14ac:dyDescent="0.25">
      <c r="A158" s="15"/>
      <c r="B158" s="12"/>
      <c r="C158" s="13"/>
      <c r="D158" s="48"/>
      <c r="E158" s="7"/>
      <c r="F158" s="7"/>
      <c r="G158" s="7"/>
      <c r="H158" s="11"/>
    </row>
    <row r="159" spans="1:8" ht="13.5" customHeight="1" x14ac:dyDescent="0.25">
      <c r="A159" s="37" t="s">
        <v>7</v>
      </c>
      <c r="B159" s="49">
        <f>SUM(B153:B158)</f>
        <v>28800.870000000003</v>
      </c>
      <c r="C159" s="49">
        <f>SUM(C153:C158)</f>
        <v>14400.440000000002</v>
      </c>
      <c r="D159" s="6"/>
      <c r="E159" s="7"/>
      <c r="F159" s="7"/>
      <c r="G159" s="7"/>
      <c r="H159" s="11"/>
    </row>
    <row r="160" spans="1:8" ht="13.5" customHeight="1" x14ac:dyDescent="0.25">
      <c r="A160" s="15"/>
      <c r="B160" s="6"/>
      <c r="C160" s="6"/>
      <c r="D160" s="6"/>
      <c r="E160" s="6"/>
      <c r="F160" s="10"/>
      <c r="G160" s="10"/>
      <c r="H160" s="11"/>
    </row>
    <row r="161" spans="1:8" ht="13.5" customHeight="1" x14ac:dyDescent="0.2">
      <c r="A161" s="27" t="s">
        <v>3</v>
      </c>
      <c r="B161" s="26" t="s">
        <v>4</v>
      </c>
      <c r="C161" s="25" t="s">
        <v>5</v>
      </c>
      <c r="D161" s="25" t="s">
        <v>22</v>
      </c>
      <c r="E161" s="25" t="s">
        <v>19</v>
      </c>
      <c r="F161" s="25" t="s">
        <v>50</v>
      </c>
      <c r="G161" s="25" t="s">
        <v>49</v>
      </c>
      <c r="H161" s="27" t="s">
        <v>6</v>
      </c>
    </row>
    <row r="162" spans="1:8" ht="13.5" customHeight="1" x14ac:dyDescent="0.25">
      <c r="A162" s="9" t="s">
        <v>15</v>
      </c>
      <c r="B162" s="44">
        <v>115679.24</v>
      </c>
      <c r="C162" s="44">
        <v>57839.62</v>
      </c>
      <c r="D162" s="45">
        <v>44391</v>
      </c>
      <c r="E162" s="51" t="s">
        <v>689</v>
      </c>
      <c r="F162" s="46" t="s">
        <v>594</v>
      </c>
      <c r="G162" s="46" t="s">
        <v>106</v>
      </c>
      <c r="H162" s="47" t="s">
        <v>866</v>
      </c>
    </row>
    <row r="163" spans="1:8" ht="13.5" customHeight="1" x14ac:dyDescent="0.25">
      <c r="A163" s="9" t="s">
        <v>16</v>
      </c>
      <c r="B163" s="44">
        <v>37156.33</v>
      </c>
      <c r="C163" s="44">
        <v>18578.169999999998</v>
      </c>
      <c r="D163" s="45">
        <v>44391</v>
      </c>
      <c r="E163" s="51" t="s">
        <v>689</v>
      </c>
      <c r="F163" s="46" t="s">
        <v>593</v>
      </c>
      <c r="G163" s="46" t="s">
        <v>184</v>
      </c>
      <c r="H163" s="47" t="s">
        <v>867</v>
      </c>
    </row>
    <row r="164" spans="1:8" ht="13.5" customHeight="1" x14ac:dyDescent="0.25">
      <c r="A164" s="15" t="s">
        <v>959</v>
      </c>
      <c r="B164" s="6"/>
      <c r="C164" s="13"/>
      <c r="D164" s="48"/>
      <c r="E164" s="51"/>
      <c r="F164" s="10"/>
      <c r="G164" s="10"/>
      <c r="H164" s="11"/>
    </row>
    <row r="165" spans="1:8" ht="13.5" customHeight="1" x14ac:dyDescent="0.25">
      <c r="A165" s="37" t="s">
        <v>7</v>
      </c>
      <c r="B165" s="36">
        <f>SUM(B162:B163)</f>
        <v>152835.57</v>
      </c>
      <c r="C165" s="36">
        <f>SUM(C162:C163)</f>
        <v>76417.790000000008</v>
      </c>
      <c r="D165" s="6"/>
      <c r="E165" s="6"/>
      <c r="F165" s="10"/>
      <c r="G165" s="10"/>
      <c r="H165" s="11"/>
    </row>
    <row r="166" spans="1:8" ht="13.5" customHeight="1" x14ac:dyDescent="0.25">
      <c r="A166" s="15"/>
      <c r="B166" s="6"/>
      <c r="C166" s="6"/>
      <c r="D166" s="6"/>
      <c r="E166" s="6"/>
      <c r="F166" s="10"/>
      <c r="G166" s="10"/>
      <c r="H166" s="11"/>
    </row>
    <row r="167" spans="1:8" ht="13.5" customHeight="1" x14ac:dyDescent="0.2">
      <c r="A167" s="27" t="s">
        <v>3</v>
      </c>
      <c r="B167" s="26" t="s">
        <v>4</v>
      </c>
      <c r="C167" s="25" t="s">
        <v>5</v>
      </c>
      <c r="D167" s="25" t="s">
        <v>22</v>
      </c>
      <c r="E167" s="25" t="s">
        <v>19</v>
      </c>
      <c r="F167" s="25" t="s">
        <v>50</v>
      </c>
      <c r="G167" s="25" t="s">
        <v>49</v>
      </c>
      <c r="H167" s="27" t="s">
        <v>6</v>
      </c>
    </row>
    <row r="168" spans="1:8" ht="13.5" customHeight="1" x14ac:dyDescent="0.25">
      <c r="A168" s="9" t="s">
        <v>1040</v>
      </c>
      <c r="B168" s="44">
        <v>3746.3</v>
      </c>
      <c r="C168" s="44">
        <v>1873.15</v>
      </c>
      <c r="D168" s="45">
        <v>44316</v>
      </c>
      <c r="E168" s="10" t="s">
        <v>1041</v>
      </c>
      <c r="F168" s="46" t="s">
        <v>1042</v>
      </c>
      <c r="G168" s="46" t="s">
        <v>1043</v>
      </c>
      <c r="H168" s="47" t="s">
        <v>1053</v>
      </c>
    </row>
    <row r="169" spans="1:8" ht="13.5" customHeight="1" x14ac:dyDescent="0.25">
      <c r="A169" s="9" t="s">
        <v>1044</v>
      </c>
      <c r="B169" s="44">
        <v>4053.33</v>
      </c>
      <c r="C169" s="44">
        <v>2026.67</v>
      </c>
      <c r="D169" s="45">
        <v>44316</v>
      </c>
      <c r="E169" s="10" t="s">
        <v>1041</v>
      </c>
      <c r="F169" s="46" t="s">
        <v>1045</v>
      </c>
      <c r="G169" s="46" t="s">
        <v>1046</v>
      </c>
      <c r="H169" s="47" t="s">
        <v>1054</v>
      </c>
    </row>
    <row r="170" spans="1:8" ht="13.5" customHeight="1" x14ac:dyDescent="0.25">
      <c r="A170" s="9" t="s">
        <v>1071</v>
      </c>
      <c r="B170" s="44">
        <v>798.08</v>
      </c>
      <c r="C170" s="44">
        <v>399.04</v>
      </c>
      <c r="D170" s="45">
        <v>44316</v>
      </c>
      <c r="E170" s="10" t="s">
        <v>1041</v>
      </c>
      <c r="F170" s="46" t="s">
        <v>1047</v>
      </c>
      <c r="G170" s="46" t="s">
        <v>1048</v>
      </c>
      <c r="H170" s="47" t="s">
        <v>1054</v>
      </c>
    </row>
    <row r="171" spans="1:8" ht="13.5" customHeight="1" x14ac:dyDescent="0.25">
      <c r="A171" s="9"/>
      <c r="B171" s="44">
        <v>4256</v>
      </c>
      <c r="C171" s="44">
        <v>2128</v>
      </c>
      <c r="D171" s="45">
        <v>44316</v>
      </c>
      <c r="E171" s="10" t="s">
        <v>1041</v>
      </c>
      <c r="F171" s="46" t="s">
        <v>1049</v>
      </c>
      <c r="G171" s="46" t="s">
        <v>1050</v>
      </c>
      <c r="H171" s="47" t="s">
        <v>1055</v>
      </c>
    </row>
    <row r="172" spans="1:8" ht="13.5" customHeight="1" x14ac:dyDescent="0.25">
      <c r="A172" s="9"/>
      <c r="B172" s="44">
        <v>682.14</v>
      </c>
      <c r="C172" s="44">
        <v>341.07</v>
      </c>
      <c r="D172" s="45">
        <v>44316</v>
      </c>
      <c r="E172" s="10" t="s">
        <v>1041</v>
      </c>
      <c r="F172" s="46" t="s">
        <v>1051</v>
      </c>
      <c r="G172" s="46" t="s">
        <v>1052</v>
      </c>
      <c r="H172" s="47" t="s">
        <v>1055</v>
      </c>
    </row>
    <row r="173" spans="1:8" ht="13.5" customHeight="1" x14ac:dyDescent="0.25">
      <c r="A173" s="9"/>
      <c r="B173" s="12"/>
      <c r="C173" s="13"/>
      <c r="D173" s="48"/>
      <c r="E173" s="6"/>
      <c r="F173" s="47"/>
      <c r="G173" s="47"/>
      <c r="H173" s="47"/>
    </row>
    <row r="174" spans="1:8" ht="13.5" customHeight="1" x14ac:dyDescent="0.25">
      <c r="A174" s="37" t="s">
        <v>7</v>
      </c>
      <c r="B174" s="49">
        <f>SUM(B168:B172)</f>
        <v>13535.85</v>
      </c>
      <c r="C174" s="36">
        <f>SUM(C168:C172)</f>
        <v>6767.93</v>
      </c>
      <c r="D174" s="6"/>
      <c r="E174" s="48"/>
      <c r="F174" s="24"/>
      <c r="G174" s="7"/>
      <c r="H174" s="9"/>
    </row>
    <row r="175" spans="1:8" ht="13.5" customHeight="1" x14ac:dyDescent="0.25">
      <c r="A175" s="15"/>
      <c r="B175" s="6"/>
      <c r="C175" s="6"/>
      <c r="D175" s="6"/>
      <c r="E175" s="6"/>
      <c r="F175" s="10"/>
      <c r="G175" s="10"/>
      <c r="H175" s="11"/>
    </row>
    <row r="176" spans="1:8" ht="13.5" customHeight="1" x14ac:dyDescent="0.2">
      <c r="A176" s="27" t="s">
        <v>3</v>
      </c>
      <c r="B176" s="26" t="s">
        <v>4</v>
      </c>
      <c r="C176" s="25" t="s">
        <v>5</v>
      </c>
      <c r="D176" s="25" t="s">
        <v>22</v>
      </c>
      <c r="E176" s="25" t="s">
        <v>19</v>
      </c>
      <c r="F176" s="25" t="s">
        <v>50</v>
      </c>
      <c r="G176" s="25" t="s">
        <v>49</v>
      </c>
      <c r="H176" s="27" t="s">
        <v>6</v>
      </c>
    </row>
    <row r="177" spans="1:8" ht="13.5" customHeight="1" x14ac:dyDescent="0.25">
      <c r="A177" s="9" t="s">
        <v>419</v>
      </c>
      <c r="B177" s="44">
        <v>2847.67</v>
      </c>
      <c r="C177" s="44">
        <v>1423.84</v>
      </c>
      <c r="D177" s="45">
        <v>44400</v>
      </c>
      <c r="E177" s="10" t="s">
        <v>1067</v>
      </c>
      <c r="F177" s="46" t="s">
        <v>420</v>
      </c>
      <c r="G177" s="46" t="s">
        <v>185</v>
      </c>
      <c r="H177" s="47" t="s">
        <v>855</v>
      </c>
    </row>
    <row r="178" spans="1:8" ht="13.5" customHeight="1" x14ac:dyDescent="0.25">
      <c r="A178" s="9" t="s">
        <v>960</v>
      </c>
      <c r="B178" s="44"/>
      <c r="C178" s="44"/>
      <c r="D178" s="45"/>
      <c r="E178" s="7"/>
      <c r="F178" s="46"/>
      <c r="G178" s="46"/>
      <c r="H178" s="47"/>
    </row>
    <row r="179" spans="1:8" ht="13.5" customHeight="1" x14ac:dyDescent="0.25">
      <c r="A179" s="9" t="s">
        <v>961</v>
      </c>
      <c r="B179" s="12"/>
      <c r="C179" s="13"/>
      <c r="D179" s="48"/>
      <c r="E179" s="51"/>
      <c r="F179" s="7"/>
      <c r="G179" s="7"/>
      <c r="H179" s="9"/>
    </row>
    <row r="180" spans="1:8" ht="13.5" customHeight="1" x14ac:dyDescent="0.25">
      <c r="A180" s="37" t="s">
        <v>7</v>
      </c>
      <c r="B180" s="36">
        <f>SUM(B177:B178)</f>
        <v>2847.67</v>
      </c>
      <c r="C180" s="36">
        <f>SUM(C177:C178)</f>
        <v>1423.84</v>
      </c>
      <c r="D180" s="6"/>
      <c r="E180" s="6"/>
      <c r="F180" s="7"/>
      <c r="G180" s="7"/>
      <c r="H180" s="14"/>
    </row>
    <row r="181" spans="1:8" ht="13.5" customHeight="1" x14ac:dyDescent="0.25">
      <c r="A181" s="15"/>
      <c r="B181" s="6"/>
      <c r="C181" s="6"/>
      <c r="D181" s="6"/>
      <c r="E181" s="6"/>
      <c r="F181" s="10"/>
      <c r="G181" s="10"/>
      <c r="H181" s="11"/>
    </row>
    <row r="182" spans="1:8" ht="13.5" customHeight="1" x14ac:dyDescent="0.2">
      <c r="A182" s="27" t="s">
        <v>3</v>
      </c>
      <c r="B182" s="26" t="s">
        <v>4</v>
      </c>
      <c r="C182" s="25" t="s">
        <v>5</v>
      </c>
      <c r="D182" s="25" t="s">
        <v>22</v>
      </c>
      <c r="E182" s="25" t="s">
        <v>19</v>
      </c>
      <c r="F182" s="25" t="s">
        <v>50</v>
      </c>
      <c r="G182" s="25" t="s">
        <v>49</v>
      </c>
      <c r="H182" s="27" t="s">
        <v>6</v>
      </c>
    </row>
    <row r="183" spans="1:8" ht="13.5" customHeight="1" x14ac:dyDescent="0.25">
      <c r="A183" s="9" t="s">
        <v>375</v>
      </c>
      <c r="B183" s="44">
        <v>5240</v>
      </c>
      <c r="C183" s="44">
        <v>2620</v>
      </c>
      <c r="D183" s="45">
        <v>44398</v>
      </c>
      <c r="E183" s="10" t="s">
        <v>1061</v>
      </c>
      <c r="F183" s="46" t="s">
        <v>489</v>
      </c>
      <c r="G183" s="46" t="s">
        <v>646</v>
      </c>
      <c r="H183" s="47" t="s">
        <v>868</v>
      </c>
    </row>
    <row r="184" spans="1:8" ht="13.5" customHeight="1" x14ac:dyDescent="0.25">
      <c r="A184" s="9" t="s">
        <v>962</v>
      </c>
      <c r="B184" s="44">
        <v>7807.98</v>
      </c>
      <c r="C184" s="44">
        <v>3903.99</v>
      </c>
      <c r="D184" s="45">
        <v>44398</v>
      </c>
      <c r="E184" s="10" t="s">
        <v>1061</v>
      </c>
      <c r="F184" s="46" t="s">
        <v>1077</v>
      </c>
      <c r="G184" s="46" t="s">
        <v>647</v>
      </c>
      <c r="H184" s="47" t="s">
        <v>869</v>
      </c>
    </row>
    <row r="185" spans="1:8" ht="13.5" customHeight="1" x14ac:dyDescent="0.25">
      <c r="A185" s="9" t="s">
        <v>963</v>
      </c>
      <c r="B185" s="44">
        <v>889</v>
      </c>
      <c r="C185" s="44">
        <v>444.5</v>
      </c>
      <c r="D185" s="45">
        <v>44398</v>
      </c>
      <c r="E185" s="10" t="s">
        <v>1061</v>
      </c>
      <c r="F185" s="46" t="s">
        <v>490</v>
      </c>
      <c r="G185" s="46" t="s">
        <v>648</v>
      </c>
      <c r="H185" s="47" t="s">
        <v>870</v>
      </c>
    </row>
    <row r="186" spans="1:8" ht="13.5" customHeight="1" x14ac:dyDescent="0.25">
      <c r="A186" s="9"/>
      <c r="B186" s="44">
        <v>667.15</v>
      </c>
      <c r="C186" s="44">
        <v>333.58</v>
      </c>
      <c r="D186" s="45">
        <v>44398</v>
      </c>
      <c r="E186" s="10" t="s">
        <v>1061</v>
      </c>
      <c r="F186" s="46" t="s">
        <v>592</v>
      </c>
      <c r="G186" s="46" t="s">
        <v>185</v>
      </c>
      <c r="H186" s="47" t="s">
        <v>871</v>
      </c>
    </row>
    <row r="187" spans="1:8" ht="13.5" customHeight="1" x14ac:dyDescent="0.25">
      <c r="A187" s="9"/>
      <c r="B187" s="44">
        <v>1183.3399999999999</v>
      </c>
      <c r="C187" s="44">
        <v>591.66999999999996</v>
      </c>
      <c r="D187" s="45">
        <v>44398</v>
      </c>
      <c r="E187" s="10" t="s">
        <v>1061</v>
      </c>
      <c r="F187" s="46" t="s">
        <v>268</v>
      </c>
      <c r="G187" s="46" t="s">
        <v>269</v>
      </c>
      <c r="H187" s="47" t="s">
        <v>872</v>
      </c>
    </row>
    <row r="188" spans="1:8" ht="13.5" customHeight="1" x14ac:dyDescent="0.25">
      <c r="A188" s="9"/>
      <c r="B188" s="12"/>
      <c r="C188" s="13"/>
      <c r="D188" s="48"/>
      <c r="E188" s="10"/>
      <c r="F188" s="7"/>
      <c r="G188" s="7"/>
      <c r="H188" s="9"/>
    </row>
    <row r="189" spans="1:8" ht="13.5" customHeight="1" x14ac:dyDescent="0.25">
      <c r="A189" s="37" t="s">
        <v>7</v>
      </c>
      <c r="B189" s="36">
        <f>SUM(B183:B188)</f>
        <v>15787.47</v>
      </c>
      <c r="C189" s="36">
        <f>SUM(C183:C188)</f>
        <v>7893.74</v>
      </c>
      <c r="D189" s="6"/>
      <c r="E189" s="7"/>
      <c r="F189" s="7"/>
      <c r="G189" s="7"/>
      <c r="H189" s="14"/>
    </row>
    <row r="190" spans="1:8" ht="13.5" customHeight="1" x14ac:dyDescent="0.25">
      <c r="A190" s="15"/>
      <c r="B190" s="6"/>
      <c r="C190" s="6"/>
      <c r="D190" s="6"/>
      <c r="E190" s="6"/>
      <c r="F190" s="10"/>
      <c r="G190" s="10"/>
      <c r="H190" s="11"/>
    </row>
    <row r="191" spans="1:8" ht="13.5" customHeight="1" x14ac:dyDescent="0.2">
      <c r="A191" s="27" t="s">
        <v>3</v>
      </c>
      <c r="B191" s="26" t="s">
        <v>4</v>
      </c>
      <c r="C191" s="25" t="s">
        <v>5</v>
      </c>
      <c r="D191" s="25" t="s">
        <v>22</v>
      </c>
      <c r="E191" s="25" t="s">
        <v>19</v>
      </c>
      <c r="F191" s="25" t="s">
        <v>50</v>
      </c>
      <c r="G191" s="25" t="s">
        <v>49</v>
      </c>
      <c r="H191" s="27" t="s">
        <v>6</v>
      </c>
    </row>
    <row r="192" spans="1:8" ht="13.5" customHeight="1" x14ac:dyDescent="0.25">
      <c r="A192" s="9" t="s">
        <v>27</v>
      </c>
      <c r="B192" s="44">
        <v>7827.55</v>
      </c>
      <c r="C192" s="44">
        <v>3913.78</v>
      </c>
      <c r="D192" s="45">
        <v>44383</v>
      </c>
      <c r="E192" s="51" t="s">
        <v>690</v>
      </c>
      <c r="F192" s="46" t="s">
        <v>270</v>
      </c>
      <c r="G192" s="46" t="s">
        <v>271</v>
      </c>
      <c r="H192" s="47" t="s">
        <v>728</v>
      </c>
    </row>
    <row r="193" spans="1:9" ht="13.5" customHeight="1" x14ac:dyDescent="0.25">
      <c r="A193" s="9" t="s">
        <v>28</v>
      </c>
      <c r="B193" s="44">
        <v>5844.91</v>
      </c>
      <c r="C193" s="44">
        <v>2922.46</v>
      </c>
      <c r="D193" s="45">
        <v>44383</v>
      </c>
      <c r="E193" s="51" t="s">
        <v>690</v>
      </c>
      <c r="F193" s="46" t="s">
        <v>272</v>
      </c>
      <c r="G193" s="46" t="s">
        <v>273</v>
      </c>
      <c r="H193" s="47" t="s">
        <v>729</v>
      </c>
    </row>
    <row r="194" spans="1:9" ht="13.5" customHeight="1" x14ac:dyDescent="0.25">
      <c r="A194" s="9" t="s">
        <v>964</v>
      </c>
      <c r="B194" s="44"/>
      <c r="C194" s="44"/>
      <c r="D194" s="56"/>
      <c r="E194" s="51"/>
      <c r="F194" s="46"/>
      <c r="G194" s="46"/>
      <c r="H194" s="47"/>
    </row>
    <row r="195" spans="1:9" ht="13.5" customHeight="1" x14ac:dyDescent="0.25">
      <c r="A195" s="9"/>
      <c r="B195" s="12"/>
      <c r="C195" s="13"/>
      <c r="D195" s="48"/>
      <c r="E195" s="51"/>
      <c r="F195" s="7"/>
      <c r="G195" s="7"/>
      <c r="H195" s="9"/>
    </row>
    <row r="196" spans="1:9" ht="13.5" customHeight="1" x14ac:dyDescent="0.25">
      <c r="A196" s="37" t="s">
        <v>7</v>
      </c>
      <c r="B196" s="36">
        <f>SUM(B192:B194)</f>
        <v>13672.46</v>
      </c>
      <c r="C196" s="36">
        <f>SUM(C192:C194)</f>
        <v>6836.24</v>
      </c>
      <c r="D196" s="6"/>
      <c r="E196" s="6"/>
      <c r="F196" s="7"/>
      <c r="G196" s="7"/>
      <c r="H196" s="14"/>
    </row>
    <row r="197" spans="1:9" ht="13.5" customHeight="1" x14ac:dyDescent="0.25">
      <c r="A197" s="15"/>
      <c r="B197" s="6"/>
      <c r="C197" s="6"/>
      <c r="D197" s="6"/>
      <c r="E197" s="6"/>
      <c r="F197" s="10"/>
      <c r="G197" s="10"/>
      <c r="H197" s="11"/>
    </row>
    <row r="198" spans="1:9" ht="13.5" customHeight="1" x14ac:dyDescent="0.2">
      <c r="A198" s="27" t="s">
        <v>3</v>
      </c>
      <c r="B198" s="26" t="s">
        <v>4</v>
      </c>
      <c r="C198" s="25" t="s">
        <v>5</v>
      </c>
      <c r="D198" s="25" t="s">
        <v>22</v>
      </c>
      <c r="E198" s="25" t="s">
        <v>19</v>
      </c>
      <c r="F198" s="25" t="s">
        <v>50</v>
      </c>
      <c r="G198" s="25" t="s">
        <v>49</v>
      </c>
      <c r="H198" s="27" t="s">
        <v>6</v>
      </c>
    </row>
    <row r="199" spans="1:9" ht="13.5" customHeight="1" x14ac:dyDescent="0.25">
      <c r="A199" s="9" t="s">
        <v>54</v>
      </c>
      <c r="B199" s="44">
        <v>1826.67</v>
      </c>
      <c r="C199" s="44">
        <v>360</v>
      </c>
      <c r="D199" s="45">
        <v>44397</v>
      </c>
      <c r="E199" s="51" t="s">
        <v>683</v>
      </c>
      <c r="F199" s="46" t="s">
        <v>274</v>
      </c>
      <c r="G199" s="46" t="s">
        <v>275</v>
      </c>
      <c r="H199" s="47" t="s">
        <v>1072</v>
      </c>
    </row>
    <row r="200" spans="1:9" ht="13.5" customHeight="1" x14ac:dyDescent="0.25">
      <c r="A200" s="9" t="s">
        <v>58</v>
      </c>
      <c r="B200" s="44"/>
      <c r="C200" s="44"/>
      <c r="D200" s="45"/>
      <c r="E200" s="10"/>
      <c r="F200" s="46"/>
      <c r="G200" s="46"/>
      <c r="H200" s="47"/>
    </row>
    <row r="201" spans="1:9" ht="13.5" customHeight="1" x14ac:dyDescent="0.25">
      <c r="A201" s="9" t="s">
        <v>1058</v>
      </c>
      <c r="B201" s="44"/>
      <c r="C201" s="44"/>
      <c r="D201" s="45"/>
      <c r="E201" s="10"/>
      <c r="F201" s="46"/>
      <c r="G201" s="46"/>
      <c r="H201" s="47"/>
    </row>
    <row r="202" spans="1:9" ht="13.5" customHeight="1" x14ac:dyDescent="0.25">
      <c r="A202" s="35" t="s">
        <v>7</v>
      </c>
      <c r="B202" s="36">
        <f>SUM(B199:B201)</f>
        <v>1826.67</v>
      </c>
      <c r="C202" s="36">
        <f>SUM(C199:C201)</f>
        <v>360</v>
      </c>
      <c r="D202" s="6"/>
      <c r="E202" s="6"/>
      <c r="F202" s="7"/>
      <c r="G202" s="7"/>
      <c r="H202" s="14"/>
    </row>
    <row r="203" spans="1:9" ht="13.5" customHeight="1" x14ac:dyDescent="0.25">
      <c r="A203" s="15"/>
      <c r="B203" s="6"/>
      <c r="C203" s="6"/>
      <c r="D203" s="6"/>
      <c r="E203" s="6"/>
      <c r="F203" s="10"/>
      <c r="G203" s="10"/>
      <c r="H203" s="11"/>
    </row>
    <row r="204" spans="1:9" ht="13.5" customHeight="1" x14ac:dyDescent="0.2">
      <c r="A204" s="27" t="s">
        <v>3</v>
      </c>
      <c r="B204" s="26" t="s">
        <v>4</v>
      </c>
      <c r="C204" s="25" t="s">
        <v>5</v>
      </c>
      <c r="D204" s="25" t="s">
        <v>22</v>
      </c>
      <c r="E204" s="25" t="s">
        <v>19</v>
      </c>
      <c r="F204" s="25" t="s">
        <v>50</v>
      </c>
      <c r="G204" s="25" t="s">
        <v>49</v>
      </c>
      <c r="H204" s="27" t="s">
        <v>6</v>
      </c>
    </row>
    <row r="205" spans="1:9" ht="13.5" customHeight="1" x14ac:dyDescent="0.25">
      <c r="A205" s="9" t="s">
        <v>692</v>
      </c>
      <c r="B205" s="44">
        <v>2720</v>
      </c>
      <c r="C205" s="44">
        <v>1360</v>
      </c>
      <c r="D205" s="45">
        <v>44383</v>
      </c>
      <c r="E205" s="51" t="s">
        <v>691</v>
      </c>
      <c r="F205" s="46" t="s">
        <v>421</v>
      </c>
      <c r="G205" s="46" t="s">
        <v>422</v>
      </c>
      <c r="H205" s="47" t="s">
        <v>734</v>
      </c>
    </row>
    <row r="206" spans="1:9" ht="13.5" customHeight="1" x14ac:dyDescent="0.25">
      <c r="A206" s="9" t="s">
        <v>55</v>
      </c>
      <c r="B206" s="44"/>
      <c r="C206" s="44"/>
      <c r="D206" s="56"/>
      <c r="E206" s="51"/>
      <c r="F206" s="46"/>
      <c r="G206" s="46"/>
      <c r="H206" s="47"/>
      <c r="I206" s="6"/>
    </row>
    <row r="207" spans="1:9" ht="13.5" customHeight="1" x14ac:dyDescent="0.25">
      <c r="A207" s="9" t="s">
        <v>965</v>
      </c>
      <c r="B207" s="55"/>
      <c r="C207" s="55"/>
      <c r="D207" s="56"/>
      <c r="E207" s="51"/>
      <c r="F207" s="53"/>
      <c r="G207" s="53"/>
      <c r="H207" s="54"/>
      <c r="I207" s="28"/>
    </row>
    <row r="208" spans="1:9" ht="13.5" customHeight="1" x14ac:dyDescent="0.25">
      <c r="A208" s="35" t="s">
        <v>7</v>
      </c>
      <c r="B208" s="36">
        <f>SUM(B205:B207)</f>
        <v>2720</v>
      </c>
      <c r="C208" s="36">
        <f>SUM(C205:C207)</f>
        <v>1360</v>
      </c>
      <c r="D208" s="6"/>
      <c r="E208" s="6"/>
      <c r="F208" s="7"/>
      <c r="G208" s="7"/>
      <c r="H208" s="14"/>
    </row>
    <row r="209" spans="1:8" ht="13.5" customHeight="1" x14ac:dyDescent="0.25">
      <c r="A209" s="15"/>
      <c r="B209" s="6"/>
      <c r="C209" s="6"/>
      <c r="D209" s="6"/>
      <c r="E209" s="6"/>
      <c r="F209" s="10"/>
      <c r="G209" s="10"/>
      <c r="H209" s="11"/>
    </row>
    <row r="210" spans="1:8" ht="13.5" customHeight="1" x14ac:dyDescent="0.2">
      <c r="A210" s="27" t="s">
        <v>3</v>
      </c>
      <c r="B210" s="26" t="s">
        <v>4</v>
      </c>
      <c r="C210" s="25" t="s">
        <v>5</v>
      </c>
      <c r="D210" s="25" t="s">
        <v>22</v>
      </c>
      <c r="E210" s="25" t="s">
        <v>19</v>
      </c>
      <c r="F210" s="25" t="s">
        <v>50</v>
      </c>
      <c r="G210" s="25" t="s">
        <v>49</v>
      </c>
      <c r="H210" s="27" t="s">
        <v>6</v>
      </c>
    </row>
    <row r="211" spans="1:8" ht="13.5" customHeight="1" x14ac:dyDescent="0.25">
      <c r="A211" s="9" t="s">
        <v>423</v>
      </c>
      <c r="B211" s="55">
        <v>1148</v>
      </c>
      <c r="C211" s="55">
        <v>574</v>
      </c>
      <c r="D211" s="56">
        <v>44399</v>
      </c>
      <c r="E211" s="51" t="s">
        <v>1064</v>
      </c>
      <c r="F211" s="53" t="s">
        <v>424</v>
      </c>
      <c r="G211" s="53" t="s">
        <v>425</v>
      </c>
      <c r="H211" s="54" t="s">
        <v>873</v>
      </c>
    </row>
    <row r="212" spans="1:8" ht="13.5" customHeight="1" x14ac:dyDescent="0.25">
      <c r="A212" s="9" t="s">
        <v>966</v>
      </c>
      <c r="B212" s="44">
        <v>5856</v>
      </c>
      <c r="C212" s="44">
        <v>2928</v>
      </c>
      <c r="D212" s="56">
        <v>44399</v>
      </c>
      <c r="E212" s="51" t="s">
        <v>1064</v>
      </c>
      <c r="F212" s="46" t="s">
        <v>492</v>
      </c>
      <c r="G212" s="46" t="s">
        <v>649</v>
      </c>
      <c r="H212" s="47" t="s">
        <v>874</v>
      </c>
    </row>
    <row r="213" spans="1:8" ht="13.5" customHeight="1" x14ac:dyDescent="0.25">
      <c r="A213" s="9" t="s">
        <v>967</v>
      </c>
      <c r="B213" s="44">
        <v>25418.14</v>
      </c>
      <c r="C213" s="44">
        <v>12709.07</v>
      </c>
      <c r="D213" s="56">
        <v>44399</v>
      </c>
      <c r="E213" s="51" t="s">
        <v>1064</v>
      </c>
      <c r="F213" s="46" t="s">
        <v>491</v>
      </c>
      <c r="G213" s="46" t="s">
        <v>650</v>
      </c>
      <c r="H213" s="47" t="s">
        <v>875</v>
      </c>
    </row>
    <row r="214" spans="1:8" ht="13.5" customHeight="1" x14ac:dyDescent="0.25">
      <c r="A214" s="9"/>
      <c r="B214" s="55"/>
      <c r="C214" s="55"/>
      <c r="D214" s="56"/>
      <c r="E214" s="7"/>
      <c r="F214" s="53"/>
      <c r="G214" s="53"/>
      <c r="H214" s="54"/>
    </row>
    <row r="215" spans="1:8" ht="13.5" customHeight="1" x14ac:dyDescent="0.25">
      <c r="A215" s="35" t="s">
        <v>7</v>
      </c>
      <c r="B215" s="36">
        <f>SUM(B211:B214)</f>
        <v>32422.14</v>
      </c>
      <c r="C215" s="36">
        <f>SUM(C211:C214)</f>
        <v>16211.07</v>
      </c>
      <c r="D215" s="6"/>
      <c r="E215" s="6"/>
      <c r="F215" s="7"/>
      <c r="G215" s="7"/>
      <c r="H215" s="14"/>
    </row>
    <row r="216" spans="1:8" ht="13.5" customHeight="1" x14ac:dyDescent="0.25">
      <c r="A216" s="15"/>
      <c r="B216" s="6"/>
      <c r="C216" s="6"/>
      <c r="D216" s="6"/>
      <c r="E216" s="6"/>
      <c r="F216" s="10"/>
      <c r="G216" s="10"/>
      <c r="H216" s="11"/>
    </row>
    <row r="217" spans="1:8" ht="13.5" customHeight="1" x14ac:dyDescent="0.2">
      <c r="A217" s="27" t="s">
        <v>3</v>
      </c>
      <c r="B217" s="26" t="s">
        <v>4</v>
      </c>
      <c r="C217" s="25" t="s">
        <v>5</v>
      </c>
      <c r="D217" s="25" t="s">
        <v>22</v>
      </c>
      <c r="E217" s="25" t="s">
        <v>19</v>
      </c>
      <c r="F217" s="25" t="s">
        <v>50</v>
      </c>
      <c r="G217" s="25" t="s">
        <v>49</v>
      </c>
      <c r="H217" s="27" t="s">
        <v>6</v>
      </c>
    </row>
    <row r="218" spans="1:8" ht="13.5" customHeight="1" x14ac:dyDescent="0.25">
      <c r="A218" s="9" t="s">
        <v>376</v>
      </c>
      <c r="B218" s="44">
        <v>3080</v>
      </c>
      <c r="C218" s="44">
        <v>1540</v>
      </c>
      <c r="D218" s="45">
        <v>44383</v>
      </c>
      <c r="E218" s="7" t="s">
        <v>693</v>
      </c>
      <c r="F218" s="46" t="s">
        <v>276</v>
      </c>
      <c r="G218" s="46" t="s">
        <v>277</v>
      </c>
      <c r="H218" s="47" t="s">
        <v>876</v>
      </c>
    </row>
    <row r="219" spans="1:8" ht="13.5" customHeight="1" x14ac:dyDescent="0.25">
      <c r="A219" s="9" t="s">
        <v>426</v>
      </c>
      <c r="B219" s="44">
        <v>77690.67</v>
      </c>
      <c r="C219" s="44">
        <v>38845.339999999997</v>
      </c>
      <c r="D219" s="45">
        <v>44383</v>
      </c>
      <c r="E219" s="7" t="s">
        <v>693</v>
      </c>
      <c r="F219" s="46" t="s">
        <v>278</v>
      </c>
      <c r="G219" s="46" t="s">
        <v>279</v>
      </c>
      <c r="H219" s="47" t="s">
        <v>877</v>
      </c>
    </row>
    <row r="220" spans="1:8" ht="13.5" customHeight="1" x14ac:dyDescent="0.25">
      <c r="A220" s="9" t="s">
        <v>968</v>
      </c>
      <c r="B220" s="44">
        <v>98100</v>
      </c>
      <c r="C220" s="44">
        <v>49050</v>
      </c>
      <c r="D220" s="45">
        <v>44383</v>
      </c>
      <c r="E220" s="7" t="s">
        <v>693</v>
      </c>
      <c r="F220" s="46" t="s">
        <v>493</v>
      </c>
      <c r="G220" s="46" t="s">
        <v>651</v>
      </c>
      <c r="H220" s="47" t="s">
        <v>1020</v>
      </c>
    </row>
    <row r="221" spans="1:8" ht="13.5" customHeight="1" x14ac:dyDescent="0.25">
      <c r="A221" s="9"/>
      <c r="B221" s="44">
        <v>1430.27</v>
      </c>
      <c r="C221" s="44">
        <f t="shared" ref="C221:C231" si="1">B221/2</f>
        <v>715.13499999999999</v>
      </c>
      <c r="D221" s="45">
        <v>44383</v>
      </c>
      <c r="E221" s="7" t="s">
        <v>693</v>
      </c>
      <c r="F221" s="46" t="s">
        <v>578</v>
      </c>
      <c r="G221" s="46" t="s">
        <v>652</v>
      </c>
      <c r="H221" s="47" t="s">
        <v>1021</v>
      </c>
    </row>
    <row r="222" spans="1:8" ht="13.5" customHeight="1" x14ac:dyDescent="0.25">
      <c r="A222" s="9"/>
      <c r="B222" s="44">
        <v>6969.58</v>
      </c>
      <c r="C222" s="44">
        <f t="shared" si="1"/>
        <v>3484.79</v>
      </c>
      <c r="D222" s="45">
        <v>44383</v>
      </c>
      <c r="E222" s="7" t="s">
        <v>693</v>
      </c>
      <c r="F222" s="46" t="s">
        <v>579</v>
      </c>
      <c r="G222" s="46" t="s">
        <v>653</v>
      </c>
      <c r="H222" s="47" t="s">
        <v>1022</v>
      </c>
    </row>
    <row r="223" spans="1:8" ht="13.5" customHeight="1" x14ac:dyDescent="0.25">
      <c r="A223" s="9"/>
      <c r="B223" s="44">
        <v>637.70000000000005</v>
      </c>
      <c r="C223" s="44">
        <f t="shared" si="1"/>
        <v>318.85000000000002</v>
      </c>
      <c r="D223" s="45">
        <v>44383</v>
      </c>
      <c r="E223" s="7" t="s">
        <v>693</v>
      </c>
      <c r="F223" s="46" t="s">
        <v>580</v>
      </c>
      <c r="G223" s="46" t="s">
        <v>654</v>
      </c>
      <c r="H223" s="47" t="s">
        <v>1023</v>
      </c>
    </row>
    <row r="224" spans="1:8" ht="13.5" customHeight="1" x14ac:dyDescent="0.25">
      <c r="A224" s="9"/>
      <c r="B224" s="44">
        <v>1219.28</v>
      </c>
      <c r="C224" s="44">
        <f t="shared" si="1"/>
        <v>609.64</v>
      </c>
      <c r="D224" s="45">
        <v>44383</v>
      </c>
      <c r="E224" s="7" t="s">
        <v>693</v>
      </c>
      <c r="F224" s="46" t="s">
        <v>581</v>
      </c>
      <c r="G224" s="46" t="s">
        <v>655</v>
      </c>
      <c r="H224" s="47" t="s">
        <v>1024</v>
      </c>
    </row>
    <row r="225" spans="1:8" ht="13.5" customHeight="1" x14ac:dyDescent="0.25">
      <c r="A225" s="9"/>
      <c r="B225" s="44">
        <v>849.44</v>
      </c>
      <c r="C225" s="44">
        <f t="shared" si="1"/>
        <v>424.72</v>
      </c>
      <c r="D225" s="45">
        <v>44383</v>
      </c>
      <c r="E225" s="7" t="s">
        <v>693</v>
      </c>
      <c r="F225" s="46" t="s">
        <v>582</v>
      </c>
      <c r="G225" s="46" t="s">
        <v>656</v>
      </c>
      <c r="H225" s="47" t="s">
        <v>1025</v>
      </c>
    </row>
    <row r="226" spans="1:8" ht="13.5" customHeight="1" x14ac:dyDescent="0.25">
      <c r="A226" s="9"/>
      <c r="B226" s="44">
        <v>662.4</v>
      </c>
      <c r="C226" s="44">
        <f t="shared" si="1"/>
        <v>331.2</v>
      </c>
      <c r="D226" s="45">
        <v>44383</v>
      </c>
      <c r="E226" s="7" t="s">
        <v>693</v>
      </c>
      <c r="F226" s="46" t="s">
        <v>583</v>
      </c>
      <c r="G226" s="46" t="s">
        <v>657</v>
      </c>
      <c r="H226" s="47" t="s">
        <v>1025</v>
      </c>
    </row>
    <row r="227" spans="1:8" ht="13.5" customHeight="1" x14ac:dyDescent="0.25">
      <c r="A227" s="9"/>
      <c r="B227" s="44">
        <v>864.58</v>
      </c>
      <c r="C227" s="44">
        <f t="shared" si="1"/>
        <v>432.29</v>
      </c>
      <c r="D227" s="45">
        <v>44383</v>
      </c>
      <c r="E227" s="7" t="s">
        <v>693</v>
      </c>
      <c r="F227" s="46" t="s">
        <v>584</v>
      </c>
      <c r="G227" s="46" t="s">
        <v>658</v>
      </c>
      <c r="H227" s="47" t="s">
        <v>1026</v>
      </c>
    </row>
    <row r="228" spans="1:8" ht="13.5" customHeight="1" x14ac:dyDescent="0.25">
      <c r="A228" s="9"/>
      <c r="B228" s="44">
        <v>6440.39</v>
      </c>
      <c r="C228" s="44">
        <f t="shared" si="1"/>
        <v>3220.1950000000002</v>
      </c>
      <c r="D228" s="45">
        <v>44383</v>
      </c>
      <c r="E228" s="7" t="s">
        <v>693</v>
      </c>
      <c r="F228" s="46" t="s">
        <v>585</v>
      </c>
      <c r="G228" s="46" t="s">
        <v>659</v>
      </c>
      <c r="H228" s="47" t="s">
        <v>1027</v>
      </c>
    </row>
    <row r="229" spans="1:8" ht="13.5" customHeight="1" x14ac:dyDescent="0.25">
      <c r="A229" s="9"/>
      <c r="B229" s="44">
        <v>2506</v>
      </c>
      <c r="C229" s="44">
        <f t="shared" si="1"/>
        <v>1253</v>
      </c>
      <c r="D229" s="45">
        <v>44383</v>
      </c>
      <c r="E229" s="7" t="s">
        <v>693</v>
      </c>
      <c r="F229" s="46" t="s">
        <v>586</v>
      </c>
      <c r="G229" s="46" t="s">
        <v>660</v>
      </c>
      <c r="H229" s="47" t="s">
        <v>1028</v>
      </c>
    </row>
    <row r="230" spans="1:8" ht="13.5" customHeight="1" x14ac:dyDescent="0.25">
      <c r="A230" s="9"/>
      <c r="B230" s="44">
        <v>8447.85</v>
      </c>
      <c r="C230" s="44">
        <f t="shared" si="1"/>
        <v>4223.9250000000002</v>
      </c>
      <c r="D230" s="45">
        <v>44383</v>
      </c>
      <c r="E230" s="7" t="s">
        <v>693</v>
      </c>
      <c r="F230" s="46" t="s">
        <v>587</v>
      </c>
      <c r="G230" s="46" t="s">
        <v>661</v>
      </c>
      <c r="H230" s="47" t="s">
        <v>1029</v>
      </c>
    </row>
    <row r="231" spans="1:8" ht="13.5" customHeight="1" x14ac:dyDescent="0.25">
      <c r="A231" s="9"/>
      <c r="B231" s="44">
        <v>9293.24</v>
      </c>
      <c r="C231" s="44">
        <f t="shared" si="1"/>
        <v>4646.62</v>
      </c>
      <c r="D231" s="45">
        <v>44383</v>
      </c>
      <c r="E231" s="7" t="s">
        <v>693</v>
      </c>
      <c r="F231" s="46" t="s">
        <v>588</v>
      </c>
      <c r="G231" s="46" t="s">
        <v>662</v>
      </c>
      <c r="H231" s="47" t="s">
        <v>1020</v>
      </c>
    </row>
    <row r="232" spans="1:8" ht="13.5" customHeight="1" x14ac:dyDescent="0.25">
      <c r="A232" s="9"/>
      <c r="B232" s="44">
        <v>7807.98</v>
      </c>
      <c r="C232" s="44">
        <v>3903.99</v>
      </c>
      <c r="D232" s="45">
        <v>44383</v>
      </c>
      <c r="E232" s="7" t="s">
        <v>693</v>
      </c>
      <c r="F232" s="46" t="s">
        <v>589</v>
      </c>
      <c r="G232" s="46" t="s">
        <v>663</v>
      </c>
      <c r="H232" s="47" t="s">
        <v>1078</v>
      </c>
    </row>
    <row r="233" spans="1:8" ht="13.5" customHeight="1" x14ac:dyDescent="0.25">
      <c r="A233" s="9"/>
      <c r="B233" s="44">
        <v>644</v>
      </c>
      <c r="C233" s="44">
        <v>322</v>
      </c>
      <c r="D233" s="45">
        <v>44383</v>
      </c>
      <c r="E233" s="7" t="s">
        <v>693</v>
      </c>
      <c r="F233" s="46" t="s">
        <v>590</v>
      </c>
      <c r="G233" s="46" t="s">
        <v>664</v>
      </c>
      <c r="H233" s="47" t="s">
        <v>1018</v>
      </c>
    </row>
    <row r="234" spans="1:8" ht="13.5" customHeight="1" x14ac:dyDescent="0.25">
      <c r="A234" s="9"/>
      <c r="B234" s="44">
        <v>1016.01</v>
      </c>
      <c r="C234" s="44">
        <v>508.01</v>
      </c>
      <c r="D234" s="45">
        <v>44383</v>
      </c>
      <c r="E234" s="7" t="s">
        <v>693</v>
      </c>
      <c r="F234" s="46" t="s">
        <v>591</v>
      </c>
      <c r="G234" s="46" t="s">
        <v>427</v>
      </c>
      <c r="H234" s="47" t="s">
        <v>1019</v>
      </c>
    </row>
    <row r="235" spans="1:8" ht="13.5" customHeight="1" x14ac:dyDescent="0.25">
      <c r="A235" s="9"/>
      <c r="B235" s="44"/>
      <c r="C235" s="44"/>
      <c r="D235" s="56"/>
      <c r="E235" s="51"/>
      <c r="F235" s="46"/>
      <c r="G235" s="46"/>
      <c r="H235" s="47"/>
    </row>
    <row r="236" spans="1:8" ht="13.5" customHeight="1" x14ac:dyDescent="0.25">
      <c r="A236" s="35" t="s">
        <v>7</v>
      </c>
      <c r="B236" s="36">
        <f>SUM(B218:B234)</f>
        <v>227659.38999999998</v>
      </c>
      <c r="C236" s="36">
        <f>SUM(C218:C234)</f>
        <v>113829.70499999999</v>
      </c>
      <c r="D236" s="6"/>
      <c r="E236" s="6"/>
      <c r="F236" s="7"/>
      <c r="G236" s="7"/>
      <c r="H236" s="14"/>
    </row>
    <row r="237" spans="1:8" ht="13.5" customHeight="1" x14ac:dyDescent="0.25">
      <c r="A237" s="15"/>
      <c r="B237" s="6"/>
      <c r="C237" s="6"/>
      <c r="D237" s="6"/>
      <c r="E237" s="6"/>
      <c r="F237" s="10"/>
      <c r="G237" s="10"/>
      <c r="H237" s="11"/>
    </row>
    <row r="238" spans="1:8" ht="13.5" customHeight="1" x14ac:dyDescent="0.2">
      <c r="A238" s="27" t="s">
        <v>3</v>
      </c>
      <c r="B238" s="26" t="s">
        <v>4</v>
      </c>
      <c r="C238" s="25" t="s">
        <v>5</v>
      </c>
      <c r="D238" s="25" t="s">
        <v>22</v>
      </c>
      <c r="E238" s="25" t="s">
        <v>19</v>
      </c>
      <c r="F238" s="25" t="s">
        <v>50</v>
      </c>
      <c r="G238" s="25" t="s">
        <v>49</v>
      </c>
      <c r="H238" s="27" t="s">
        <v>6</v>
      </c>
    </row>
    <row r="239" spans="1:8" ht="13.5" customHeight="1" x14ac:dyDescent="0.25">
      <c r="A239" s="9" t="s">
        <v>377</v>
      </c>
      <c r="B239" s="44"/>
      <c r="C239" s="44"/>
      <c r="D239" s="45"/>
      <c r="E239" s="7"/>
      <c r="F239" s="46"/>
      <c r="G239" s="46"/>
      <c r="H239" s="47"/>
    </row>
    <row r="240" spans="1:8" ht="13.5" customHeight="1" x14ac:dyDescent="0.25">
      <c r="A240" s="9" t="s">
        <v>969</v>
      </c>
      <c r="B240" s="44"/>
      <c r="C240" s="44"/>
      <c r="D240" s="56"/>
      <c r="E240" s="7"/>
      <c r="F240" s="46"/>
      <c r="G240" s="46"/>
      <c r="H240" s="47"/>
    </row>
    <row r="241" spans="1:8" ht="13.5" customHeight="1" x14ac:dyDescent="0.25">
      <c r="A241" s="9" t="s">
        <v>970</v>
      </c>
      <c r="B241" s="44"/>
      <c r="C241" s="44"/>
      <c r="D241" s="56"/>
      <c r="E241" s="7"/>
      <c r="F241" s="46"/>
      <c r="G241" s="46"/>
      <c r="H241" s="47"/>
    </row>
    <row r="242" spans="1:8" ht="13.5" customHeight="1" x14ac:dyDescent="0.25">
      <c r="A242" s="9"/>
      <c r="B242" s="55"/>
      <c r="C242" s="55"/>
      <c r="D242" s="56"/>
      <c r="E242" s="7"/>
      <c r="F242" s="53"/>
      <c r="G242" s="53"/>
      <c r="H242" s="54"/>
    </row>
    <row r="243" spans="1:8" ht="13.5" customHeight="1" x14ac:dyDescent="0.25">
      <c r="A243" s="35" t="s">
        <v>7</v>
      </c>
      <c r="B243" s="36">
        <f>SUM(B239:B241)</f>
        <v>0</v>
      </c>
      <c r="C243" s="36">
        <f>SUM(C239:C241)</f>
        <v>0</v>
      </c>
      <c r="D243" s="6"/>
      <c r="E243" s="6"/>
      <c r="F243" s="7"/>
      <c r="G243" s="7"/>
      <c r="H243" s="14"/>
    </row>
    <row r="244" spans="1:8" ht="13.5" customHeight="1" x14ac:dyDescent="0.25">
      <c r="A244" s="15"/>
      <c r="B244" s="6"/>
      <c r="C244" s="6"/>
      <c r="D244" s="6"/>
      <c r="E244" s="6"/>
      <c r="F244" s="10"/>
      <c r="G244" s="10"/>
      <c r="H244" s="11"/>
    </row>
    <row r="245" spans="1:8" ht="13.5" customHeight="1" x14ac:dyDescent="0.2">
      <c r="A245" s="27" t="s">
        <v>3</v>
      </c>
      <c r="B245" s="26" t="s">
        <v>4</v>
      </c>
      <c r="C245" s="25" t="s">
        <v>5</v>
      </c>
      <c r="D245" s="25" t="s">
        <v>22</v>
      </c>
      <c r="E245" s="25" t="s">
        <v>19</v>
      </c>
      <c r="F245" s="25" t="s">
        <v>50</v>
      </c>
      <c r="G245" s="25" t="s">
        <v>49</v>
      </c>
      <c r="H245" s="27" t="s">
        <v>6</v>
      </c>
    </row>
    <row r="246" spans="1:8" ht="13.5" customHeight="1" x14ac:dyDescent="0.25">
      <c r="A246" s="9" t="s">
        <v>63</v>
      </c>
      <c r="B246" s="44">
        <v>1975.56</v>
      </c>
      <c r="C246" s="44">
        <v>987.78</v>
      </c>
      <c r="D246" s="45">
        <v>44383</v>
      </c>
      <c r="E246" s="7" t="s">
        <v>684</v>
      </c>
      <c r="F246" s="46" t="s">
        <v>494</v>
      </c>
      <c r="G246" s="46" t="s">
        <v>665</v>
      </c>
      <c r="H246" s="47" t="s">
        <v>765</v>
      </c>
    </row>
    <row r="247" spans="1:8" ht="13.5" customHeight="1" x14ac:dyDescent="0.25">
      <c r="A247" s="9" t="s">
        <v>64</v>
      </c>
      <c r="B247" s="44">
        <v>646.32000000000005</v>
      </c>
      <c r="C247" s="44">
        <v>323.16000000000003</v>
      </c>
      <c r="D247" s="45">
        <v>44383</v>
      </c>
      <c r="E247" s="7" t="s">
        <v>684</v>
      </c>
      <c r="F247" s="46" t="s">
        <v>567</v>
      </c>
      <c r="G247" s="46" t="s">
        <v>666</v>
      </c>
      <c r="H247" s="47" t="s">
        <v>762</v>
      </c>
    </row>
    <row r="248" spans="1:8" ht="13.5" customHeight="1" x14ac:dyDescent="0.25">
      <c r="A248" s="9" t="s">
        <v>971</v>
      </c>
      <c r="B248" s="44">
        <v>2272.02</v>
      </c>
      <c r="C248" s="44">
        <v>1136.01</v>
      </c>
      <c r="D248" s="45">
        <v>44383</v>
      </c>
      <c r="E248" s="7" t="s">
        <v>684</v>
      </c>
      <c r="F248" s="46" t="s">
        <v>568</v>
      </c>
      <c r="G248" s="46" t="s">
        <v>667</v>
      </c>
      <c r="H248" s="47" t="s">
        <v>763</v>
      </c>
    </row>
    <row r="249" spans="1:8" ht="13.5" customHeight="1" x14ac:dyDescent="0.25">
      <c r="A249" s="9"/>
      <c r="B249" s="44">
        <v>877.47</v>
      </c>
      <c r="C249" s="44">
        <f>B249/2</f>
        <v>438.73500000000001</v>
      </c>
      <c r="D249" s="45">
        <v>44383</v>
      </c>
      <c r="E249" s="7" t="s">
        <v>684</v>
      </c>
      <c r="F249" s="46" t="s">
        <v>569</v>
      </c>
      <c r="G249" s="46" t="s">
        <v>668</v>
      </c>
      <c r="H249" s="47" t="s">
        <v>764</v>
      </c>
    </row>
    <row r="250" spans="1:8" ht="13.5" customHeight="1" x14ac:dyDescent="0.25">
      <c r="A250" s="9"/>
      <c r="B250" s="44">
        <v>4876.03</v>
      </c>
      <c r="C250" s="44">
        <v>2438.02</v>
      </c>
      <c r="D250" s="45">
        <v>44383</v>
      </c>
      <c r="E250" s="7" t="s">
        <v>684</v>
      </c>
      <c r="F250" s="46" t="s">
        <v>570</v>
      </c>
      <c r="G250" s="46" t="s">
        <v>669</v>
      </c>
      <c r="H250" s="47" t="s">
        <v>755</v>
      </c>
    </row>
    <row r="251" spans="1:8" ht="13.5" customHeight="1" x14ac:dyDescent="0.25">
      <c r="A251" s="9"/>
      <c r="B251" s="44">
        <v>1148</v>
      </c>
      <c r="C251" s="44">
        <v>574</v>
      </c>
      <c r="D251" s="45">
        <v>44383</v>
      </c>
      <c r="E251" s="7" t="s">
        <v>684</v>
      </c>
      <c r="F251" s="46" t="s">
        <v>571</v>
      </c>
      <c r="G251" s="46" t="s">
        <v>670</v>
      </c>
      <c r="H251" s="47" t="s">
        <v>757</v>
      </c>
    </row>
    <row r="252" spans="1:8" ht="13.5" customHeight="1" x14ac:dyDescent="0.25">
      <c r="A252" s="9"/>
      <c r="B252" s="44">
        <v>1596</v>
      </c>
      <c r="C252" s="44">
        <v>798</v>
      </c>
      <c r="D252" s="45">
        <v>44383</v>
      </c>
      <c r="E252" s="7" t="s">
        <v>684</v>
      </c>
      <c r="F252" s="46" t="s">
        <v>572</v>
      </c>
      <c r="G252" s="46" t="s">
        <v>671</v>
      </c>
      <c r="H252" s="47" t="s">
        <v>759</v>
      </c>
    </row>
    <row r="253" spans="1:8" ht="13.5" customHeight="1" x14ac:dyDescent="0.25">
      <c r="A253" s="9"/>
      <c r="B253" s="44">
        <v>1093.33</v>
      </c>
      <c r="C253" s="44">
        <v>546.66999999999996</v>
      </c>
      <c r="D253" s="45">
        <v>44383</v>
      </c>
      <c r="E253" s="7" t="s">
        <v>684</v>
      </c>
      <c r="F253" s="46" t="s">
        <v>573</v>
      </c>
      <c r="G253" s="46" t="s">
        <v>672</v>
      </c>
      <c r="H253" s="47" t="s">
        <v>758</v>
      </c>
    </row>
    <row r="254" spans="1:8" ht="13.5" customHeight="1" x14ac:dyDescent="0.25">
      <c r="A254" s="9"/>
      <c r="B254" s="44">
        <v>1520</v>
      </c>
      <c r="C254" s="44">
        <v>760</v>
      </c>
      <c r="D254" s="45">
        <v>44383</v>
      </c>
      <c r="E254" s="7" t="s">
        <v>684</v>
      </c>
      <c r="F254" s="46" t="s">
        <v>574</v>
      </c>
      <c r="G254" s="46" t="s">
        <v>673</v>
      </c>
      <c r="H254" s="47" t="s">
        <v>760</v>
      </c>
    </row>
    <row r="255" spans="1:8" ht="13.5" customHeight="1" x14ac:dyDescent="0.25">
      <c r="A255" s="9"/>
      <c r="B255" s="44">
        <v>2386.67</v>
      </c>
      <c r="C255" s="44">
        <v>1193.3399999999999</v>
      </c>
      <c r="D255" s="45">
        <v>44383</v>
      </c>
      <c r="E255" s="7" t="s">
        <v>684</v>
      </c>
      <c r="F255" s="46" t="s">
        <v>575</v>
      </c>
      <c r="G255" s="46" t="s">
        <v>674</v>
      </c>
      <c r="H255" s="47" t="s">
        <v>761</v>
      </c>
    </row>
    <row r="256" spans="1:8" ht="13.5" customHeight="1" x14ac:dyDescent="0.25">
      <c r="A256" s="9"/>
      <c r="B256" s="44">
        <v>1148</v>
      </c>
      <c r="C256" s="44">
        <v>574</v>
      </c>
      <c r="D256" s="45">
        <v>44383</v>
      </c>
      <c r="E256" s="7" t="s">
        <v>684</v>
      </c>
      <c r="F256" s="46" t="s">
        <v>576</v>
      </c>
      <c r="G256" s="46" t="s">
        <v>675</v>
      </c>
      <c r="H256" s="47" t="s">
        <v>756</v>
      </c>
    </row>
    <row r="257" spans="1:8" ht="13.5" customHeight="1" x14ac:dyDescent="0.25">
      <c r="A257" s="9"/>
      <c r="B257" s="44">
        <v>631.54</v>
      </c>
      <c r="C257" s="44">
        <v>315.77</v>
      </c>
      <c r="D257" s="45">
        <v>44383</v>
      </c>
      <c r="E257" s="7" t="s">
        <v>684</v>
      </c>
      <c r="F257" s="46" t="s">
        <v>577</v>
      </c>
      <c r="G257" s="46" t="s">
        <v>676</v>
      </c>
      <c r="H257" s="47" t="s">
        <v>766</v>
      </c>
    </row>
    <row r="258" spans="1:8" ht="13.5" customHeight="1" x14ac:dyDescent="0.25">
      <c r="A258" s="9"/>
      <c r="B258" s="12"/>
      <c r="C258" s="13"/>
      <c r="D258" s="48"/>
      <c r="E258" s="7"/>
      <c r="F258" s="46"/>
      <c r="G258" s="7"/>
      <c r="H258" s="9"/>
    </row>
    <row r="259" spans="1:8" ht="13.5" customHeight="1" x14ac:dyDescent="0.25">
      <c r="A259" s="35" t="s">
        <v>7</v>
      </c>
      <c r="B259" s="49">
        <f>SUM(B246:B257)</f>
        <v>20170.940000000002</v>
      </c>
      <c r="C259" s="49">
        <f>SUM(C246:C257)</f>
        <v>10085.485000000001</v>
      </c>
      <c r="D259" s="6"/>
      <c r="E259" s="12"/>
      <c r="F259" s="7"/>
      <c r="G259" s="7"/>
      <c r="H259" s="9"/>
    </row>
    <row r="260" spans="1:8" ht="13.5" customHeight="1" x14ac:dyDescent="0.25">
      <c r="A260" s="9"/>
      <c r="B260" s="12"/>
      <c r="C260" s="13"/>
      <c r="D260" s="13"/>
      <c r="E260" s="13"/>
      <c r="F260" s="7"/>
      <c r="G260" s="7"/>
      <c r="H260" s="9"/>
    </row>
    <row r="261" spans="1:8" ht="13.5" customHeight="1" x14ac:dyDescent="0.2">
      <c r="A261" s="27" t="s">
        <v>3</v>
      </c>
      <c r="B261" s="26" t="s">
        <v>4</v>
      </c>
      <c r="C261" s="25" t="s">
        <v>5</v>
      </c>
      <c r="D261" s="25" t="s">
        <v>22</v>
      </c>
      <c r="E261" s="25" t="s">
        <v>19</v>
      </c>
      <c r="F261" s="25" t="s">
        <v>50</v>
      </c>
      <c r="G261" s="25" t="s">
        <v>49</v>
      </c>
      <c r="H261" s="27" t="s">
        <v>6</v>
      </c>
    </row>
    <row r="262" spans="1:8" ht="13.5" customHeight="1" x14ac:dyDescent="0.25">
      <c r="A262" s="9" t="s">
        <v>428</v>
      </c>
      <c r="B262" s="44"/>
      <c r="C262" s="44"/>
      <c r="D262" s="45"/>
      <c r="E262" s="10"/>
      <c r="F262" s="45"/>
      <c r="G262" s="46"/>
      <c r="H262" s="47"/>
    </row>
    <row r="263" spans="1:8" ht="13.5" customHeight="1" x14ac:dyDescent="0.25">
      <c r="A263" s="9" t="s">
        <v>972</v>
      </c>
      <c r="B263" s="55"/>
      <c r="C263" s="55"/>
      <c r="D263" s="56"/>
      <c r="E263" s="7"/>
      <c r="F263" s="53"/>
      <c r="G263" s="53"/>
      <c r="H263" s="54"/>
    </row>
    <row r="264" spans="1:8" ht="13.5" customHeight="1" x14ac:dyDescent="0.25">
      <c r="A264" s="9" t="s">
        <v>971</v>
      </c>
      <c r="B264" s="55"/>
      <c r="C264" s="55"/>
      <c r="D264" s="56"/>
      <c r="E264" s="51"/>
      <c r="F264" s="53"/>
      <c r="G264" s="53"/>
      <c r="H264" s="54"/>
    </row>
    <row r="265" spans="1:8" ht="13.5" customHeight="1" x14ac:dyDescent="0.25">
      <c r="A265" s="35" t="s">
        <v>7</v>
      </c>
      <c r="B265" s="36">
        <f>SUM(B262:B263)</f>
        <v>0</v>
      </c>
      <c r="C265" s="36">
        <f>SUM(C262:C263)</f>
        <v>0</v>
      </c>
      <c r="D265" s="6"/>
      <c r="E265" s="6"/>
      <c r="F265" s="7"/>
      <c r="G265" s="7"/>
      <c r="H265" s="14"/>
    </row>
    <row r="266" spans="1:8" ht="14.25" customHeight="1" x14ac:dyDescent="0.25">
      <c r="A266" s="9"/>
      <c r="B266" s="12"/>
      <c r="C266" s="13"/>
      <c r="D266" s="13"/>
      <c r="E266" s="13"/>
      <c r="F266" s="7"/>
      <c r="G266" s="7"/>
      <c r="H266" s="9"/>
    </row>
    <row r="267" spans="1:8" ht="13.5" customHeight="1" x14ac:dyDescent="0.2">
      <c r="A267" s="27" t="s">
        <v>3</v>
      </c>
      <c r="B267" s="26" t="s">
        <v>4</v>
      </c>
      <c r="C267" s="25" t="s">
        <v>5</v>
      </c>
      <c r="D267" s="25" t="s">
        <v>22</v>
      </c>
      <c r="E267" s="25" t="s">
        <v>19</v>
      </c>
      <c r="F267" s="25" t="s">
        <v>50</v>
      </c>
      <c r="G267" s="25" t="s">
        <v>49</v>
      </c>
      <c r="H267" s="27" t="s">
        <v>6</v>
      </c>
    </row>
    <row r="268" spans="1:8" ht="13.5" customHeight="1" x14ac:dyDescent="0.25">
      <c r="A268" s="9" t="s">
        <v>429</v>
      </c>
      <c r="B268" s="44">
        <v>3538.23</v>
      </c>
      <c r="C268" s="44">
        <v>1769.12</v>
      </c>
      <c r="D268" s="45">
        <v>44403</v>
      </c>
      <c r="E268" s="10" t="s">
        <v>1070</v>
      </c>
      <c r="F268" s="46" t="s">
        <v>430</v>
      </c>
      <c r="G268" s="46">
        <v>236</v>
      </c>
      <c r="H268" s="47" t="s">
        <v>878</v>
      </c>
    </row>
    <row r="269" spans="1:8" ht="13.5" customHeight="1" x14ac:dyDescent="0.25">
      <c r="A269" s="9" t="s">
        <v>973</v>
      </c>
      <c r="B269" s="55"/>
      <c r="C269" s="55"/>
      <c r="D269" s="56"/>
      <c r="E269" s="7"/>
      <c r="F269" s="53"/>
      <c r="G269" s="53"/>
      <c r="H269" s="54"/>
    </row>
    <row r="270" spans="1:8" ht="13.5" customHeight="1" x14ac:dyDescent="0.25">
      <c r="A270" s="9" t="s">
        <v>974</v>
      </c>
      <c r="B270" s="55"/>
      <c r="C270" s="55"/>
      <c r="D270" s="56"/>
      <c r="E270" s="51"/>
      <c r="F270" s="53"/>
      <c r="G270" s="53"/>
      <c r="H270" s="54"/>
    </row>
    <row r="271" spans="1:8" ht="13.5" customHeight="1" x14ac:dyDescent="0.25">
      <c r="A271" s="35" t="s">
        <v>7</v>
      </c>
      <c r="B271" s="36">
        <f>SUM(B268:B269)</f>
        <v>3538.23</v>
      </c>
      <c r="C271" s="36">
        <f>SUM(C268:C269)</f>
        <v>1769.12</v>
      </c>
      <c r="D271" s="6"/>
      <c r="E271" s="6"/>
      <c r="F271" s="7"/>
      <c r="G271" s="7"/>
      <c r="H271" s="14"/>
    </row>
    <row r="272" spans="1:8" ht="13.5" customHeight="1" x14ac:dyDescent="0.25">
      <c r="A272" s="9"/>
      <c r="B272" s="12"/>
      <c r="C272" s="13"/>
      <c r="D272" s="13"/>
      <c r="E272" s="13"/>
      <c r="F272" s="7"/>
      <c r="G272" s="7"/>
      <c r="H272" s="9"/>
    </row>
    <row r="273" spans="1:9" ht="13.5" customHeight="1" x14ac:dyDescent="0.2">
      <c r="A273" s="27" t="s">
        <v>3</v>
      </c>
      <c r="B273" s="26" t="s">
        <v>4</v>
      </c>
      <c r="C273" s="25" t="s">
        <v>5</v>
      </c>
      <c r="D273" s="25" t="s">
        <v>22</v>
      </c>
      <c r="E273" s="25" t="s">
        <v>19</v>
      </c>
      <c r="F273" s="25" t="s">
        <v>50</v>
      </c>
      <c r="G273" s="25" t="s">
        <v>49</v>
      </c>
      <c r="H273" s="27" t="s">
        <v>6</v>
      </c>
      <c r="I273" s="5"/>
    </row>
    <row r="274" spans="1:9" ht="13.5" customHeight="1" x14ac:dyDescent="0.25">
      <c r="A274" s="9" t="s">
        <v>29</v>
      </c>
      <c r="B274" s="44">
        <v>665.42</v>
      </c>
      <c r="C274" s="44">
        <v>332.71</v>
      </c>
      <c r="D274" s="45">
        <v>44383</v>
      </c>
      <c r="E274" s="13" t="s">
        <v>694</v>
      </c>
      <c r="F274" s="46" t="s">
        <v>107</v>
      </c>
      <c r="G274" s="46" t="s">
        <v>108</v>
      </c>
      <c r="H274" s="47" t="s">
        <v>880</v>
      </c>
      <c r="I274" s="5"/>
    </row>
    <row r="275" spans="1:9" ht="13.5" customHeight="1" x14ac:dyDescent="0.25">
      <c r="A275" s="9" t="s">
        <v>30</v>
      </c>
      <c r="B275" s="44">
        <v>2506</v>
      </c>
      <c r="C275" s="44">
        <v>1253</v>
      </c>
      <c r="D275" s="45">
        <v>44383</v>
      </c>
      <c r="E275" s="13" t="s">
        <v>694</v>
      </c>
      <c r="F275" s="46" t="s">
        <v>109</v>
      </c>
      <c r="G275" s="46" t="s">
        <v>110</v>
      </c>
      <c r="H275" s="47" t="s">
        <v>881</v>
      </c>
      <c r="I275" s="5"/>
    </row>
    <row r="276" spans="1:9" ht="13.5" customHeight="1" x14ac:dyDescent="0.25">
      <c r="A276" s="9" t="s">
        <v>975</v>
      </c>
      <c r="B276" s="44">
        <v>80780</v>
      </c>
      <c r="C276" s="44">
        <v>40390</v>
      </c>
      <c r="D276" s="45">
        <v>44383</v>
      </c>
      <c r="E276" s="13" t="s">
        <v>694</v>
      </c>
      <c r="F276" s="46" t="s">
        <v>111</v>
      </c>
      <c r="G276" s="46" t="s">
        <v>112</v>
      </c>
      <c r="H276" s="47" t="s">
        <v>882</v>
      </c>
      <c r="I276" s="5"/>
    </row>
    <row r="277" spans="1:9" ht="13.5" customHeight="1" x14ac:dyDescent="0.25">
      <c r="A277" s="9"/>
      <c r="B277" s="44">
        <v>1693.33</v>
      </c>
      <c r="C277" s="44">
        <v>846.67</v>
      </c>
      <c r="D277" s="45">
        <v>44383</v>
      </c>
      <c r="E277" s="13" t="s">
        <v>694</v>
      </c>
      <c r="F277" s="46" t="s">
        <v>566</v>
      </c>
      <c r="G277" s="46" t="s">
        <v>186</v>
      </c>
      <c r="H277" s="47" t="s">
        <v>879</v>
      </c>
      <c r="I277" s="5"/>
    </row>
    <row r="278" spans="1:9" ht="13.5" customHeight="1" x14ac:dyDescent="0.25">
      <c r="A278" s="9"/>
      <c r="B278" s="44">
        <v>4315.97</v>
      </c>
      <c r="C278" s="44">
        <v>2157.9899999999998</v>
      </c>
      <c r="D278" s="45">
        <v>44383</v>
      </c>
      <c r="E278" s="13" t="s">
        <v>694</v>
      </c>
      <c r="F278" s="46" t="s">
        <v>280</v>
      </c>
      <c r="G278" s="46" t="s">
        <v>281</v>
      </c>
      <c r="H278" s="47" t="s">
        <v>883</v>
      </c>
      <c r="I278" s="5"/>
    </row>
    <row r="279" spans="1:9" ht="13.5" customHeight="1" x14ac:dyDescent="0.25">
      <c r="A279" s="9"/>
      <c r="B279" s="12"/>
      <c r="C279" s="13"/>
      <c r="D279" s="48"/>
      <c r="E279" s="13"/>
      <c r="F279" s="7"/>
      <c r="G279" s="7"/>
      <c r="H279" s="9"/>
      <c r="I279" s="5"/>
    </row>
    <row r="280" spans="1:9" ht="13.5" customHeight="1" x14ac:dyDescent="0.25">
      <c r="A280" s="35" t="s">
        <v>7</v>
      </c>
      <c r="B280" s="49">
        <f>SUM(B274:B278)</f>
        <v>89960.72</v>
      </c>
      <c r="C280" s="49">
        <f>SUM(C274:C278)</f>
        <v>44980.369999999995</v>
      </c>
      <c r="D280" s="6"/>
      <c r="E280" s="12"/>
      <c r="F280" s="7"/>
      <c r="G280" s="7"/>
      <c r="H280" s="9"/>
      <c r="I280" s="5"/>
    </row>
    <row r="281" spans="1:9" ht="13.5" customHeight="1" x14ac:dyDescent="0.25">
      <c r="A281" s="9"/>
      <c r="B281" s="12"/>
      <c r="C281" s="12"/>
      <c r="D281" s="12"/>
      <c r="E281" s="12"/>
      <c r="F281" s="7"/>
      <c r="G281" s="7"/>
      <c r="H281" s="9"/>
      <c r="I281" s="5"/>
    </row>
    <row r="282" spans="1:9" ht="13.5" customHeight="1" x14ac:dyDescent="0.2">
      <c r="A282" s="27" t="s">
        <v>3</v>
      </c>
      <c r="B282" s="26" t="s">
        <v>4</v>
      </c>
      <c r="C282" s="25" t="s">
        <v>5</v>
      </c>
      <c r="D282" s="25" t="s">
        <v>22</v>
      </c>
      <c r="E282" s="25" t="s">
        <v>19</v>
      </c>
      <c r="F282" s="25" t="s">
        <v>50</v>
      </c>
      <c r="G282" s="25" t="s">
        <v>49</v>
      </c>
      <c r="H282" s="27" t="s">
        <v>6</v>
      </c>
      <c r="I282" s="5"/>
    </row>
    <row r="283" spans="1:9" ht="13.5" customHeight="1" x14ac:dyDescent="0.25">
      <c r="A283" s="9" t="s">
        <v>31</v>
      </c>
      <c r="B283" s="44">
        <v>4352</v>
      </c>
      <c r="C283" s="44">
        <v>2176</v>
      </c>
      <c r="D283" s="45">
        <v>44383</v>
      </c>
      <c r="E283" s="13" t="s">
        <v>695</v>
      </c>
      <c r="F283" s="46" t="s">
        <v>113</v>
      </c>
      <c r="G283" s="46" t="s">
        <v>114</v>
      </c>
      <c r="H283" s="47" t="s">
        <v>1014</v>
      </c>
      <c r="I283" s="5"/>
    </row>
    <row r="284" spans="1:9" ht="13.5" customHeight="1" x14ac:dyDescent="0.25">
      <c r="A284" s="9" t="s">
        <v>32</v>
      </c>
      <c r="B284" s="44">
        <v>4256</v>
      </c>
      <c r="C284" s="44">
        <v>2128</v>
      </c>
      <c r="D284" s="45">
        <v>44383</v>
      </c>
      <c r="E284" s="13" t="s">
        <v>695</v>
      </c>
      <c r="F284" s="46" t="s">
        <v>115</v>
      </c>
      <c r="G284" s="46" t="s">
        <v>116</v>
      </c>
      <c r="H284" s="47" t="s">
        <v>1015</v>
      </c>
      <c r="I284" s="5"/>
    </row>
    <row r="285" spans="1:9" ht="13.5" customHeight="1" x14ac:dyDescent="0.25">
      <c r="A285" s="9" t="s">
        <v>976</v>
      </c>
      <c r="B285" s="44">
        <v>9324</v>
      </c>
      <c r="C285" s="44">
        <v>4662</v>
      </c>
      <c r="D285" s="45">
        <v>44383</v>
      </c>
      <c r="E285" s="13" t="s">
        <v>695</v>
      </c>
      <c r="F285" s="46" t="s">
        <v>117</v>
      </c>
      <c r="G285" s="46" t="s">
        <v>118</v>
      </c>
      <c r="H285" s="47" t="s">
        <v>1016</v>
      </c>
      <c r="I285" s="5"/>
    </row>
    <row r="286" spans="1:9" ht="13.5" customHeight="1" x14ac:dyDescent="0.25">
      <c r="A286" s="9"/>
      <c r="B286" s="44">
        <v>6524</v>
      </c>
      <c r="C286" s="44">
        <v>3262</v>
      </c>
      <c r="D286" s="45">
        <v>44383</v>
      </c>
      <c r="E286" s="13" t="s">
        <v>695</v>
      </c>
      <c r="F286" s="46" t="s">
        <v>119</v>
      </c>
      <c r="G286" s="46" t="s">
        <v>120</v>
      </c>
      <c r="H286" s="47" t="s">
        <v>1017</v>
      </c>
      <c r="I286" s="5"/>
    </row>
    <row r="287" spans="1:9" ht="13.5" customHeight="1" x14ac:dyDescent="0.25">
      <c r="A287" s="9"/>
      <c r="B287" s="44">
        <v>14146.57</v>
      </c>
      <c r="C287" s="44">
        <v>7073.29</v>
      </c>
      <c r="D287" s="45">
        <v>44383</v>
      </c>
      <c r="E287" s="13" t="s">
        <v>695</v>
      </c>
      <c r="F287" s="46" t="s">
        <v>556</v>
      </c>
      <c r="G287" s="46" t="s">
        <v>187</v>
      </c>
      <c r="H287" s="47" t="s">
        <v>805</v>
      </c>
      <c r="I287" s="5"/>
    </row>
    <row r="288" spans="1:9" ht="13.5" customHeight="1" x14ac:dyDescent="0.25">
      <c r="A288" s="9"/>
      <c r="B288" s="44">
        <v>1720</v>
      </c>
      <c r="C288" s="44">
        <v>860</v>
      </c>
      <c r="D288" s="45">
        <v>44383</v>
      </c>
      <c r="E288" s="13" t="s">
        <v>695</v>
      </c>
      <c r="F288" s="46" t="s">
        <v>557</v>
      </c>
      <c r="G288" s="46" t="s">
        <v>188</v>
      </c>
      <c r="H288" s="47" t="s">
        <v>1008</v>
      </c>
      <c r="I288" s="5"/>
    </row>
    <row r="289" spans="1:9" ht="13.5" customHeight="1" x14ac:dyDescent="0.25">
      <c r="A289" s="9"/>
      <c r="B289" s="44">
        <v>7456</v>
      </c>
      <c r="C289" s="44">
        <v>3728</v>
      </c>
      <c r="D289" s="45">
        <v>44383</v>
      </c>
      <c r="E289" s="13" t="s">
        <v>695</v>
      </c>
      <c r="F289" s="46" t="s">
        <v>558</v>
      </c>
      <c r="G289" s="46" t="s">
        <v>189</v>
      </c>
      <c r="H289" s="47" t="s">
        <v>1007</v>
      </c>
      <c r="I289" s="5"/>
    </row>
    <row r="290" spans="1:9" ht="13.5" customHeight="1" x14ac:dyDescent="0.25">
      <c r="A290" s="9"/>
      <c r="B290" s="44">
        <v>10656</v>
      </c>
      <c r="C290" s="44">
        <v>5328</v>
      </c>
      <c r="D290" s="45">
        <v>44383</v>
      </c>
      <c r="E290" s="13" t="s">
        <v>695</v>
      </c>
      <c r="F290" s="46" t="s">
        <v>559</v>
      </c>
      <c r="G290" s="46" t="s">
        <v>190</v>
      </c>
      <c r="H290" s="47" t="s">
        <v>1009</v>
      </c>
      <c r="I290" s="5"/>
    </row>
    <row r="291" spans="1:9" ht="13.5" customHeight="1" x14ac:dyDescent="0.25">
      <c r="A291" s="9"/>
      <c r="B291" s="44">
        <v>10656</v>
      </c>
      <c r="C291" s="44">
        <v>5328</v>
      </c>
      <c r="D291" s="45">
        <v>44383</v>
      </c>
      <c r="E291" s="13" t="s">
        <v>695</v>
      </c>
      <c r="F291" s="46" t="s">
        <v>560</v>
      </c>
      <c r="G291" s="46" t="s">
        <v>191</v>
      </c>
      <c r="H291" s="47" t="s">
        <v>1007</v>
      </c>
      <c r="I291" s="5"/>
    </row>
    <row r="292" spans="1:9" ht="13.5" customHeight="1" x14ac:dyDescent="0.25">
      <c r="A292" s="9"/>
      <c r="B292" s="44">
        <v>34524</v>
      </c>
      <c r="C292" s="44">
        <v>17262</v>
      </c>
      <c r="D292" s="45">
        <v>44383</v>
      </c>
      <c r="E292" s="13" t="s">
        <v>695</v>
      </c>
      <c r="F292" s="46" t="s">
        <v>561</v>
      </c>
      <c r="G292" s="46" t="s">
        <v>192</v>
      </c>
      <c r="H292" s="47" t="s">
        <v>1010</v>
      </c>
      <c r="I292" s="5"/>
    </row>
    <row r="293" spans="1:9" ht="13.5" customHeight="1" x14ac:dyDescent="0.25">
      <c r="A293" s="9"/>
      <c r="B293" s="44">
        <v>8092.63</v>
      </c>
      <c r="C293" s="44">
        <v>4046.32</v>
      </c>
      <c r="D293" s="45">
        <v>44383</v>
      </c>
      <c r="E293" s="13" t="s">
        <v>695</v>
      </c>
      <c r="F293" s="46" t="s">
        <v>562</v>
      </c>
      <c r="G293" s="46" t="s">
        <v>193</v>
      </c>
      <c r="H293" s="47" t="s">
        <v>1012</v>
      </c>
      <c r="I293" s="5"/>
    </row>
    <row r="294" spans="1:9" ht="13.5" customHeight="1" x14ac:dyDescent="0.25">
      <c r="A294" s="9"/>
      <c r="B294" s="44">
        <v>675.71</v>
      </c>
      <c r="C294" s="44">
        <v>337.86</v>
      </c>
      <c r="D294" s="45">
        <v>44383</v>
      </c>
      <c r="E294" s="13" t="s">
        <v>695</v>
      </c>
      <c r="F294" s="46" t="s">
        <v>563</v>
      </c>
      <c r="G294" s="46" t="s">
        <v>194</v>
      </c>
      <c r="H294" s="47" t="s">
        <v>1011</v>
      </c>
      <c r="I294" s="5"/>
    </row>
    <row r="295" spans="1:9" ht="13.5" customHeight="1" x14ac:dyDescent="0.25">
      <c r="A295" s="9"/>
      <c r="B295" s="44">
        <v>1517</v>
      </c>
      <c r="C295" s="44">
        <v>758.5</v>
      </c>
      <c r="D295" s="45">
        <v>44383</v>
      </c>
      <c r="E295" s="13" t="s">
        <v>695</v>
      </c>
      <c r="F295" s="46" t="s">
        <v>564</v>
      </c>
      <c r="G295" s="46" t="s">
        <v>195</v>
      </c>
      <c r="H295" s="47" t="s">
        <v>1013</v>
      </c>
      <c r="I295" s="5"/>
    </row>
    <row r="296" spans="1:9" ht="13.5" customHeight="1" x14ac:dyDescent="0.25">
      <c r="A296" s="9"/>
      <c r="B296" s="44">
        <v>4284</v>
      </c>
      <c r="C296" s="44">
        <v>2142</v>
      </c>
      <c r="D296" s="45">
        <v>44383</v>
      </c>
      <c r="E296" s="13" t="s">
        <v>695</v>
      </c>
      <c r="F296" s="46" t="s">
        <v>282</v>
      </c>
      <c r="G296" s="46" t="s">
        <v>283</v>
      </c>
      <c r="H296" s="47" t="s">
        <v>1002</v>
      </c>
      <c r="I296" s="5"/>
    </row>
    <row r="297" spans="1:9" ht="13.5" customHeight="1" x14ac:dyDescent="0.25">
      <c r="A297" s="9"/>
      <c r="B297" s="44">
        <v>2386.67</v>
      </c>
      <c r="C297" s="44">
        <v>1193.3399999999999</v>
      </c>
      <c r="D297" s="45">
        <v>44383</v>
      </c>
      <c r="E297" s="13" t="s">
        <v>695</v>
      </c>
      <c r="F297" s="46" t="s">
        <v>284</v>
      </c>
      <c r="G297" s="46" t="s">
        <v>285</v>
      </c>
      <c r="H297" s="47" t="s">
        <v>1004</v>
      </c>
      <c r="I297" s="5"/>
    </row>
    <row r="298" spans="1:9" ht="13.5" customHeight="1" x14ac:dyDescent="0.25">
      <c r="A298" s="9"/>
      <c r="B298" s="44">
        <v>11797.59</v>
      </c>
      <c r="C298" s="44">
        <v>5898.8</v>
      </c>
      <c r="D298" s="45">
        <v>44383</v>
      </c>
      <c r="E298" s="13" t="s">
        <v>695</v>
      </c>
      <c r="F298" s="46" t="s">
        <v>286</v>
      </c>
      <c r="G298" s="46" t="s">
        <v>287</v>
      </c>
      <c r="H298" s="47" t="s">
        <v>1003</v>
      </c>
      <c r="I298" s="5"/>
    </row>
    <row r="299" spans="1:9" ht="13.5" customHeight="1" x14ac:dyDescent="0.25">
      <c r="A299" s="9"/>
      <c r="B299" s="44">
        <v>5433.34</v>
      </c>
      <c r="C299" s="44">
        <v>2716.67</v>
      </c>
      <c r="D299" s="45">
        <v>44383</v>
      </c>
      <c r="E299" s="13" t="s">
        <v>695</v>
      </c>
      <c r="F299" s="46" t="s">
        <v>288</v>
      </c>
      <c r="G299" s="46" t="s">
        <v>289</v>
      </c>
      <c r="H299" s="47" t="s">
        <v>1005</v>
      </c>
      <c r="I299" s="5"/>
    </row>
    <row r="300" spans="1:9" ht="13.5" customHeight="1" x14ac:dyDescent="0.25">
      <c r="A300" s="9"/>
      <c r="B300" s="44">
        <v>6073</v>
      </c>
      <c r="C300" s="44">
        <v>3036.5</v>
      </c>
      <c r="D300" s="45">
        <v>44383</v>
      </c>
      <c r="E300" s="13" t="s">
        <v>695</v>
      </c>
      <c r="F300" s="46" t="s">
        <v>290</v>
      </c>
      <c r="G300" s="46" t="s">
        <v>291</v>
      </c>
      <c r="H300" s="47" t="s">
        <v>1006</v>
      </c>
      <c r="I300" s="5"/>
    </row>
    <row r="301" spans="1:9" ht="13.5" customHeight="1" x14ac:dyDescent="0.25">
      <c r="A301" s="9"/>
      <c r="B301" s="12">
        <v>314235.15999999997</v>
      </c>
      <c r="C301" s="13">
        <v>157117.57</v>
      </c>
      <c r="D301" s="45">
        <v>44383</v>
      </c>
      <c r="E301" s="13" t="s">
        <v>695</v>
      </c>
      <c r="F301" s="7" t="s">
        <v>565</v>
      </c>
      <c r="G301" s="7" t="s">
        <v>431</v>
      </c>
      <c r="H301" s="9" t="s">
        <v>730</v>
      </c>
      <c r="I301" s="5"/>
    </row>
    <row r="302" spans="1:9" ht="13.5" customHeight="1" x14ac:dyDescent="0.25">
      <c r="A302" s="9"/>
      <c r="B302" s="12"/>
      <c r="C302" s="13"/>
      <c r="D302" s="48"/>
      <c r="E302" s="13"/>
      <c r="F302" s="7"/>
      <c r="G302" s="7"/>
      <c r="H302" s="9"/>
      <c r="I302" s="5"/>
    </row>
    <row r="303" spans="1:9" ht="13.5" customHeight="1" x14ac:dyDescent="0.25">
      <c r="A303" s="35" t="s">
        <v>7</v>
      </c>
      <c r="B303" s="49">
        <f>SUM(B283:B301)</f>
        <v>458109.67</v>
      </c>
      <c r="C303" s="49">
        <f>SUM(C283:C301)</f>
        <v>229054.85</v>
      </c>
      <c r="D303" s="6"/>
      <c r="E303" s="12"/>
      <c r="F303" s="7"/>
      <c r="G303" s="7"/>
      <c r="H303" s="9"/>
      <c r="I303" s="5"/>
    </row>
    <row r="304" spans="1:9" ht="13.5" customHeight="1" x14ac:dyDescent="0.25">
      <c r="A304" s="9"/>
      <c r="B304" s="12"/>
      <c r="C304" s="12"/>
      <c r="D304" s="12"/>
      <c r="E304" s="12"/>
      <c r="F304" s="12"/>
      <c r="G304" s="7"/>
      <c r="H304" s="9"/>
      <c r="I304" s="5"/>
    </row>
    <row r="305" spans="1:9" ht="13.5" customHeight="1" x14ac:dyDescent="0.2">
      <c r="A305" s="27" t="s">
        <v>3</v>
      </c>
      <c r="B305" s="26" t="s">
        <v>4</v>
      </c>
      <c r="C305" s="25" t="s">
        <v>5</v>
      </c>
      <c r="D305" s="25" t="s">
        <v>22</v>
      </c>
      <c r="E305" s="25" t="s">
        <v>19</v>
      </c>
      <c r="F305" s="25" t="s">
        <v>50</v>
      </c>
      <c r="G305" s="25" t="s">
        <v>49</v>
      </c>
      <c r="H305" s="27" t="s">
        <v>6</v>
      </c>
      <c r="I305" s="4"/>
    </row>
    <row r="306" spans="1:9" ht="13.5" customHeight="1" x14ac:dyDescent="0.25">
      <c r="A306" s="9" t="s">
        <v>432</v>
      </c>
      <c r="B306" s="44">
        <v>4256</v>
      </c>
      <c r="C306" s="44">
        <v>2128</v>
      </c>
      <c r="D306" s="45">
        <v>44399</v>
      </c>
      <c r="E306" s="10" t="s">
        <v>1066</v>
      </c>
      <c r="F306" s="46" t="s">
        <v>433</v>
      </c>
      <c r="G306" s="46" t="s">
        <v>434</v>
      </c>
      <c r="H306" s="47" t="s">
        <v>884</v>
      </c>
      <c r="I306" s="4"/>
    </row>
    <row r="307" spans="1:9" ht="13.5" customHeight="1" x14ac:dyDescent="0.25">
      <c r="A307" s="9" t="s">
        <v>977</v>
      </c>
      <c r="B307" s="55"/>
      <c r="C307" s="55"/>
      <c r="D307" s="56"/>
      <c r="E307" s="7"/>
      <c r="F307" s="53"/>
      <c r="G307" s="53"/>
      <c r="H307" s="54"/>
      <c r="I307" s="4"/>
    </row>
    <row r="308" spans="1:9" ht="13.5" customHeight="1" x14ac:dyDescent="0.25">
      <c r="A308" s="9" t="s">
        <v>978</v>
      </c>
      <c r="B308" s="12"/>
      <c r="C308" s="13"/>
      <c r="D308" s="48"/>
      <c r="E308" s="13"/>
      <c r="F308" s="7"/>
      <c r="G308" s="7"/>
      <c r="H308" s="9"/>
      <c r="I308" s="4"/>
    </row>
    <row r="309" spans="1:9" ht="13.5" customHeight="1" x14ac:dyDescent="0.25">
      <c r="A309" s="35" t="s">
        <v>7</v>
      </c>
      <c r="B309" s="49">
        <f>SUM(B306:B307)</f>
        <v>4256</v>
      </c>
      <c r="C309" s="49">
        <f>SUM(C306:C307)</f>
        <v>2128</v>
      </c>
      <c r="D309" s="6"/>
      <c r="E309" s="12"/>
      <c r="F309" s="7"/>
      <c r="G309" s="7"/>
      <c r="H309" s="9"/>
      <c r="I309" s="4"/>
    </row>
    <row r="310" spans="1:9" ht="13.5" customHeight="1" x14ac:dyDescent="0.25">
      <c r="A310" s="9"/>
      <c r="B310" s="12"/>
      <c r="C310" s="12"/>
      <c r="D310" s="12"/>
      <c r="E310" s="12"/>
      <c r="F310" s="12"/>
      <c r="G310" s="7"/>
      <c r="H310" s="9"/>
      <c r="I310" s="4"/>
    </row>
    <row r="311" spans="1:9" ht="13.5" customHeight="1" x14ac:dyDescent="0.2">
      <c r="A311" s="27" t="s">
        <v>3</v>
      </c>
      <c r="B311" s="26" t="s">
        <v>4</v>
      </c>
      <c r="C311" s="25" t="s">
        <v>5</v>
      </c>
      <c r="D311" s="25" t="s">
        <v>22</v>
      </c>
      <c r="E311" s="25" t="s">
        <v>19</v>
      </c>
      <c r="F311" s="25" t="s">
        <v>50</v>
      </c>
      <c r="G311" s="25" t="s">
        <v>49</v>
      </c>
      <c r="H311" s="27" t="s">
        <v>6</v>
      </c>
      <c r="I311" s="4"/>
    </row>
    <row r="312" spans="1:9" ht="13.5" customHeight="1" x14ac:dyDescent="0.25">
      <c r="A312" s="9" t="s">
        <v>41</v>
      </c>
      <c r="B312" s="44">
        <v>2053.33</v>
      </c>
      <c r="C312" s="44">
        <v>1026.67</v>
      </c>
      <c r="D312" s="45">
        <v>44383</v>
      </c>
      <c r="E312" s="13" t="s">
        <v>696</v>
      </c>
      <c r="F312" s="46" t="s">
        <v>121</v>
      </c>
      <c r="G312" s="46" t="s">
        <v>122</v>
      </c>
      <c r="H312" s="47" t="s">
        <v>906</v>
      </c>
      <c r="I312" s="4"/>
    </row>
    <row r="313" spans="1:9" ht="13.5" customHeight="1" x14ac:dyDescent="0.25">
      <c r="A313" s="9" t="s">
        <v>42</v>
      </c>
      <c r="B313" s="44">
        <v>698.67</v>
      </c>
      <c r="C313" s="44">
        <v>349.34</v>
      </c>
      <c r="D313" s="45">
        <v>44383</v>
      </c>
      <c r="E313" s="13" t="s">
        <v>696</v>
      </c>
      <c r="F313" s="46" t="s">
        <v>123</v>
      </c>
      <c r="G313" s="46" t="s">
        <v>124</v>
      </c>
      <c r="H313" s="47" t="s">
        <v>907</v>
      </c>
      <c r="I313" s="4"/>
    </row>
    <row r="314" spans="1:9" ht="13.5" customHeight="1" x14ac:dyDescent="0.25">
      <c r="A314" s="9" t="s">
        <v>979</v>
      </c>
      <c r="B314" s="44">
        <v>5504</v>
      </c>
      <c r="C314" s="44">
        <v>2752</v>
      </c>
      <c r="D314" s="45">
        <v>44383</v>
      </c>
      <c r="E314" s="13" t="s">
        <v>696</v>
      </c>
      <c r="F314" s="46" t="s">
        <v>125</v>
      </c>
      <c r="G314" s="46" t="s">
        <v>126</v>
      </c>
      <c r="H314" s="47" t="s">
        <v>907</v>
      </c>
      <c r="I314" s="4"/>
    </row>
    <row r="315" spans="1:9" ht="13.5" customHeight="1" x14ac:dyDescent="0.25">
      <c r="A315" s="9"/>
      <c r="B315" s="44">
        <v>1728</v>
      </c>
      <c r="C315" s="44">
        <v>864</v>
      </c>
      <c r="D315" s="45">
        <v>44383</v>
      </c>
      <c r="E315" s="13" t="s">
        <v>696</v>
      </c>
      <c r="F315" s="46" t="s">
        <v>127</v>
      </c>
      <c r="G315" s="46" t="s">
        <v>128</v>
      </c>
      <c r="H315" s="47" t="s">
        <v>908</v>
      </c>
      <c r="I315" s="4"/>
    </row>
    <row r="316" spans="1:9" ht="13.5" customHeight="1" x14ac:dyDescent="0.25">
      <c r="A316" s="9"/>
      <c r="B316" s="44">
        <v>1713.87</v>
      </c>
      <c r="C316" s="44">
        <v>856.94</v>
      </c>
      <c r="D316" s="45">
        <v>44383</v>
      </c>
      <c r="E316" s="13" t="s">
        <v>696</v>
      </c>
      <c r="F316" s="46" t="s">
        <v>129</v>
      </c>
      <c r="G316" s="46" t="s">
        <v>130</v>
      </c>
      <c r="H316" s="47" t="s">
        <v>813</v>
      </c>
      <c r="I316" s="4"/>
    </row>
    <row r="317" spans="1:9" ht="13.5" customHeight="1" x14ac:dyDescent="0.25">
      <c r="A317" s="9"/>
      <c r="B317" s="44">
        <v>4155.6000000000004</v>
      </c>
      <c r="C317" s="44">
        <v>2077.8000000000002</v>
      </c>
      <c r="D317" s="45">
        <v>44383</v>
      </c>
      <c r="E317" s="13" t="s">
        <v>696</v>
      </c>
      <c r="F317" s="46" t="s">
        <v>533</v>
      </c>
      <c r="G317" s="46" t="s">
        <v>196</v>
      </c>
      <c r="H317" s="47" t="s">
        <v>805</v>
      </c>
      <c r="I317" s="4"/>
    </row>
    <row r="318" spans="1:9" ht="13.5" customHeight="1" x14ac:dyDescent="0.25">
      <c r="A318" s="9"/>
      <c r="B318" s="44">
        <v>667.15</v>
      </c>
      <c r="C318" s="44">
        <v>333.58</v>
      </c>
      <c r="D318" s="45">
        <v>44383</v>
      </c>
      <c r="E318" s="13" t="s">
        <v>696</v>
      </c>
      <c r="F318" s="46" t="s">
        <v>534</v>
      </c>
      <c r="G318" s="46" t="s">
        <v>197</v>
      </c>
      <c r="H318" s="47" t="s">
        <v>910</v>
      </c>
      <c r="I318" s="4"/>
    </row>
    <row r="319" spans="1:9" ht="13.5" customHeight="1" x14ac:dyDescent="0.25">
      <c r="A319" s="9"/>
      <c r="B319" s="44">
        <v>1893.33</v>
      </c>
      <c r="C319" s="44">
        <v>946.67</v>
      </c>
      <c r="D319" s="45">
        <v>44383</v>
      </c>
      <c r="E319" s="13" t="s">
        <v>696</v>
      </c>
      <c r="F319" s="46" t="s">
        <v>535</v>
      </c>
      <c r="G319" s="46" t="s">
        <v>198</v>
      </c>
      <c r="H319" s="47" t="s">
        <v>911</v>
      </c>
      <c r="I319" s="4"/>
    </row>
    <row r="320" spans="1:9" ht="13.5" customHeight="1" x14ac:dyDescent="0.25">
      <c r="A320" s="9"/>
      <c r="B320" s="44">
        <v>746.67</v>
      </c>
      <c r="C320" s="44">
        <v>373.34</v>
      </c>
      <c r="D320" s="45">
        <v>44383</v>
      </c>
      <c r="E320" s="13" t="s">
        <v>696</v>
      </c>
      <c r="F320" s="46" t="s">
        <v>536</v>
      </c>
      <c r="G320" s="46" t="s">
        <v>199</v>
      </c>
      <c r="H320" s="47" t="s">
        <v>912</v>
      </c>
      <c r="I320" s="4"/>
    </row>
    <row r="321" spans="1:9" ht="13.5" customHeight="1" x14ac:dyDescent="0.25">
      <c r="A321" s="9"/>
      <c r="B321" s="44">
        <v>1918</v>
      </c>
      <c r="C321" s="44">
        <v>959</v>
      </c>
      <c r="D321" s="45">
        <v>44383</v>
      </c>
      <c r="E321" s="13" t="s">
        <v>696</v>
      </c>
      <c r="F321" s="46" t="s">
        <v>537</v>
      </c>
      <c r="G321" s="46" t="s">
        <v>200</v>
      </c>
      <c r="H321" s="47" t="s">
        <v>913</v>
      </c>
      <c r="I321" s="4"/>
    </row>
    <row r="322" spans="1:9" ht="13.5" customHeight="1" x14ac:dyDescent="0.25">
      <c r="A322" s="9"/>
      <c r="B322" s="44">
        <v>11256</v>
      </c>
      <c r="C322" s="44">
        <v>5628</v>
      </c>
      <c r="D322" s="45">
        <v>44383</v>
      </c>
      <c r="E322" s="13" t="s">
        <v>696</v>
      </c>
      <c r="F322" s="46" t="s">
        <v>538</v>
      </c>
      <c r="G322" s="46" t="s">
        <v>201</v>
      </c>
      <c r="H322" s="47" t="s">
        <v>914</v>
      </c>
      <c r="I322" s="4"/>
    </row>
    <row r="323" spans="1:9" ht="13.5" customHeight="1" x14ac:dyDescent="0.25">
      <c r="A323" s="9"/>
      <c r="B323" s="44">
        <v>5527.12</v>
      </c>
      <c r="C323" s="44">
        <v>2763.56</v>
      </c>
      <c r="D323" s="45">
        <v>44383</v>
      </c>
      <c r="E323" s="13" t="s">
        <v>696</v>
      </c>
      <c r="F323" s="46" t="s">
        <v>539</v>
      </c>
      <c r="G323" s="46" t="s">
        <v>202</v>
      </c>
      <c r="H323" s="47" t="s">
        <v>915</v>
      </c>
      <c r="I323" s="4"/>
    </row>
    <row r="324" spans="1:9" ht="13.5" customHeight="1" x14ac:dyDescent="0.25">
      <c r="A324" s="9"/>
      <c r="B324" s="44">
        <v>994</v>
      </c>
      <c r="C324" s="44">
        <v>497</v>
      </c>
      <c r="D324" s="45">
        <v>44383</v>
      </c>
      <c r="E324" s="13" t="s">
        <v>696</v>
      </c>
      <c r="F324" s="46" t="s">
        <v>540</v>
      </c>
      <c r="G324" s="46" t="s">
        <v>203</v>
      </c>
      <c r="H324" s="47" t="s">
        <v>916</v>
      </c>
      <c r="I324" s="4"/>
    </row>
    <row r="325" spans="1:9" ht="13.5" customHeight="1" x14ac:dyDescent="0.25">
      <c r="A325" s="9"/>
      <c r="B325" s="44">
        <v>2156</v>
      </c>
      <c r="C325" s="44">
        <v>1078</v>
      </c>
      <c r="D325" s="45">
        <v>44383</v>
      </c>
      <c r="E325" s="13" t="s">
        <v>696</v>
      </c>
      <c r="F325" s="46" t="s">
        <v>541</v>
      </c>
      <c r="G325" s="46" t="s">
        <v>204</v>
      </c>
      <c r="H325" s="47" t="s">
        <v>917</v>
      </c>
      <c r="I325" s="4"/>
    </row>
    <row r="326" spans="1:9" ht="13.5" customHeight="1" x14ac:dyDescent="0.25">
      <c r="A326" s="9"/>
      <c r="B326" s="44">
        <v>7766.66</v>
      </c>
      <c r="C326" s="44">
        <v>3883.33</v>
      </c>
      <c r="D326" s="45">
        <v>44383</v>
      </c>
      <c r="E326" s="13" t="s">
        <v>696</v>
      </c>
      <c r="F326" s="46" t="s">
        <v>542</v>
      </c>
      <c r="G326" s="46" t="s">
        <v>205</v>
      </c>
      <c r="H326" s="47" t="s">
        <v>918</v>
      </c>
      <c r="I326" s="4"/>
    </row>
    <row r="327" spans="1:9" ht="13.5" customHeight="1" x14ac:dyDescent="0.25">
      <c r="A327" s="9"/>
      <c r="B327" s="44">
        <v>994</v>
      </c>
      <c r="C327" s="44">
        <v>497</v>
      </c>
      <c r="D327" s="45">
        <v>44383</v>
      </c>
      <c r="E327" s="13" t="s">
        <v>696</v>
      </c>
      <c r="F327" s="46" t="s">
        <v>543</v>
      </c>
      <c r="G327" s="46" t="s">
        <v>206</v>
      </c>
      <c r="H327" s="47" t="s">
        <v>919</v>
      </c>
      <c r="I327" s="4"/>
    </row>
    <row r="328" spans="1:9" ht="13.5" customHeight="1" x14ac:dyDescent="0.25">
      <c r="A328" s="9"/>
      <c r="B328" s="44">
        <v>744.87</v>
      </c>
      <c r="C328" s="44">
        <v>372.44</v>
      </c>
      <c r="D328" s="45">
        <v>44383</v>
      </c>
      <c r="E328" s="13" t="s">
        <v>696</v>
      </c>
      <c r="F328" s="46" t="s">
        <v>544</v>
      </c>
      <c r="G328" s="46" t="s">
        <v>207</v>
      </c>
      <c r="H328" s="47" t="s">
        <v>920</v>
      </c>
      <c r="I328" s="4"/>
    </row>
    <row r="329" spans="1:9" ht="13.5" customHeight="1" x14ac:dyDescent="0.25">
      <c r="A329" s="9"/>
      <c r="B329" s="44">
        <v>2343.35</v>
      </c>
      <c r="C329" s="44">
        <v>1171.68</v>
      </c>
      <c r="D329" s="45">
        <v>44383</v>
      </c>
      <c r="E329" s="13" t="s">
        <v>696</v>
      </c>
      <c r="F329" s="46" t="s">
        <v>545</v>
      </c>
      <c r="G329" s="46" t="s">
        <v>208</v>
      </c>
      <c r="H329" s="47" t="s">
        <v>921</v>
      </c>
      <c r="I329" s="4"/>
    </row>
    <row r="330" spans="1:9" ht="13.5" customHeight="1" x14ac:dyDescent="0.25">
      <c r="A330" s="9"/>
      <c r="B330" s="44">
        <v>1306.67</v>
      </c>
      <c r="C330" s="44">
        <v>653.34</v>
      </c>
      <c r="D330" s="45">
        <v>44383</v>
      </c>
      <c r="E330" s="13" t="s">
        <v>696</v>
      </c>
      <c r="F330" s="46" t="s">
        <v>546</v>
      </c>
      <c r="G330" s="46" t="s">
        <v>209</v>
      </c>
      <c r="H330" s="47" t="s">
        <v>922</v>
      </c>
      <c r="I330" s="4"/>
    </row>
    <row r="331" spans="1:9" ht="13.5" customHeight="1" x14ac:dyDescent="0.25">
      <c r="A331" s="9"/>
      <c r="B331" s="44">
        <v>994</v>
      </c>
      <c r="C331" s="44">
        <v>497</v>
      </c>
      <c r="D331" s="45">
        <v>44383</v>
      </c>
      <c r="E331" s="13" t="s">
        <v>696</v>
      </c>
      <c r="F331" s="46" t="s">
        <v>547</v>
      </c>
      <c r="G331" s="46" t="s">
        <v>210</v>
      </c>
      <c r="H331" s="47" t="s">
        <v>923</v>
      </c>
      <c r="I331" s="4"/>
    </row>
    <row r="332" spans="1:9" ht="13.5" customHeight="1" x14ac:dyDescent="0.25">
      <c r="A332" s="9"/>
      <c r="B332" s="44">
        <v>667.15</v>
      </c>
      <c r="C332" s="44">
        <v>333.58</v>
      </c>
      <c r="D332" s="45">
        <v>44383</v>
      </c>
      <c r="E332" s="13" t="s">
        <v>696</v>
      </c>
      <c r="F332" s="46" t="s">
        <v>548</v>
      </c>
      <c r="G332" s="46" t="s">
        <v>211</v>
      </c>
      <c r="H332" s="47" t="s">
        <v>818</v>
      </c>
      <c r="I332" s="4"/>
    </row>
    <row r="333" spans="1:9" ht="13.5" customHeight="1" x14ac:dyDescent="0.25">
      <c r="A333" s="9"/>
      <c r="B333" s="44">
        <v>9226.67</v>
      </c>
      <c r="C333" s="44">
        <v>4613.34</v>
      </c>
      <c r="D333" s="45">
        <v>44383</v>
      </c>
      <c r="E333" s="13" t="s">
        <v>696</v>
      </c>
      <c r="F333" s="46" t="s">
        <v>549</v>
      </c>
      <c r="G333" s="46" t="s">
        <v>212</v>
      </c>
      <c r="H333" s="47" t="s">
        <v>924</v>
      </c>
      <c r="I333" s="4"/>
    </row>
    <row r="334" spans="1:9" ht="13.5" customHeight="1" x14ac:dyDescent="0.25">
      <c r="A334" s="9"/>
      <c r="B334" s="44">
        <v>675.71</v>
      </c>
      <c r="C334" s="44">
        <v>337.86</v>
      </c>
      <c r="D334" s="45">
        <v>44383</v>
      </c>
      <c r="E334" s="13" t="s">
        <v>696</v>
      </c>
      <c r="F334" s="46" t="s">
        <v>550</v>
      </c>
      <c r="G334" s="46" t="s">
        <v>213</v>
      </c>
      <c r="H334" s="47" t="s">
        <v>925</v>
      </c>
      <c r="I334" s="4"/>
    </row>
    <row r="335" spans="1:9" ht="13.5" customHeight="1" x14ac:dyDescent="0.25">
      <c r="A335" s="9"/>
      <c r="B335" s="44">
        <v>7456.02</v>
      </c>
      <c r="C335" s="44">
        <v>3728.01</v>
      </c>
      <c r="D335" s="45">
        <v>44383</v>
      </c>
      <c r="E335" s="13" t="s">
        <v>696</v>
      </c>
      <c r="F335" s="46" t="s">
        <v>551</v>
      </c>
      <c r="G335" s="46" t="s">
        <v>214</v>
      </c>
      <c r="H335" s="47" t="s">
        <v>926</v>
      </c>
      <c r="I335" s="4"/>
    </row>
    <row r="336" spans="1:9" ht="13.5" customHeight="1" x14ac:dyDescent="0.25">
      <c r="A336" s="9"/>
      <c r="B336" s="44">
        <v>8776.3799999999992</v>
      </c>
      <c r="C336" s="44">
        <v>4388.1899999999996</v>
      </c>
      <c r="D336" s="45">
        <v>44383</v>
      </c>
      <c r="E336" s="13" t="s">
        <v>696</v>
      </c>
      <c r="F336" s="46" t="s">
        <v>552</v>
      </c>
      <c r="G336" s="46" t="s">
        <v>215</v>
      </c>
      <c r="H336" s="47" t="s">
        <v>927</v>
      </c>
      <c r="I336" s="4"/>
    </row>
    <row r="337" spans="1:9" ht="13.5" customHeight="1" x14ac:dyDescent="0.25">
      <c r="A337" s="9"/>
      <c r="B337" s="44">
        <v>6991.98</v>
      </c>
      <c r="C337" s="44">
        <v>3495.99</v>
      </c>
      <c r="D337" s="45">
        <v>44383</v>
      </c>
      <c r="E337" s="13" t="s">
        <v>696</v>
      </c>
      <c r="F337" s="46" t="s">
        <v>553</v>
      </c>
      <c r="G337" s="46" t="s">
        <v>216</v>
      </c>
      <c r="H337" s="47" t="s">
        <v>915</v>
      </c>
      <c r="I337" s="4"/>
    </row>
    <row r="338" spans="1:9" ht="13.5" customHeight="1" x14ac:dyDescent="0.25">
      <c r="A338" s="9"/>
      <c r="B338" s="44">
        <v>1984.02</v>
      </c>
      <c r="C338" s="44">
        <v>992.01</v>
      </c>
      <c r="D338" s="45">
        <v>44383</v>
      </c>
      <c r="E338" s="13" t="s">
        <v>696</v>
      </c>
      <c r="F338" s="46" t="s">
        <v>554</v>
      </c>
      <c r="G338" s="46" t="s">
        <v>217</v>
      </c>
      <c r="H338" s="47" t="s">
        <v>928</v>
      </c>
      <c r="I338" s="4"/>
    </row>
    <row r="339" spans="1:9" ht="13.5" customHeight="1" x14ac:dyDescent="0.25">
      <c r="A339" s="9"/>
      <c r="B339" s="44">
        <v>5536.02</v>
      </c>
      <c r="C339" s="44">
        <v>2768.01</v>
      </c>
      <c r="D339" s="45">
        <v>44383</v>
      </c>
      <c r="E339" s="13" t="s">
        <v>696</v>
      </c>
      <c r="F339" s="46" t="s">
        <v>555</v>
      </c>
      <c r="G339" s="46" t="s">
        <v>218</v>
      </c>
      <c r="H339" s="47" t="s">
        <v>909</v>
      </c>
      <c r="I339" s="4"/>
    </row>
    <row r="340" spans="1:9" ht="13.5" customHeight="1" x14ac:dyDescent="0.25">
      <c r="A340" s="9"/>
      <c r="B340" s="44">
        <v>9682.18</v>
      </c>
      <c r="C340" s="44">
        <v>4841.09</v>
      </c>
      <c r="D340" s="45">
        <v>44383</v>
      </c>
      <c r="E340" s="13" t="s">
        <v>696</v>
      </c>
      <c r="F340" s="46" t="s">
        <v>292</v>
      </c>
      <c r="G340" s="46" t="s">
        <v>293</v>
      </c>
      <c r="H340" s="47" t="s">
        <v>929</v>
      </c>
      <c r="I340" s="4"/>
    </row>
    <row r="341" spans="1:9" ht="13.5" customHeight="1" x14ac:dyDescent="0.25">
      <c r="A341" s="9"/>
      <c r="B341" s="44">
        <v>1134</v>
      </c>
      <c r="C341" s="44">
        <v>567</v>
      </c>
      <c r="D341" s="45">
        <v>44383</v>
      </c>
      <c r="E341" s="13" t="s">
        <v>696</v>
      </c>
      <c r="F341" s="46" t="s">
        <v>294</v>
      </c>
      <c r="G341" s="46" t="s">
        <v>295</v>
      </c>
      <c r="H341" s="47" t="s">
        <v>930</v>
      </c>
      <c r="I341" s="4"/>
    </row>
    <row r="342" spans="1:9" ht="13.5" customHeight="1" x14ac:dyDescent="0.25">
      <c r="A342" s="9"/>
      <c r="B342" s="44">
        <v>62043.53</v>
      </c>
      <c r="C342" s="44">
        <v>31021.77</v>
      </c>
      <c r="D342" s="45">
        <v>44383</v>
      </c>
      <c r="E342" s="13" t="s">
        <v>696</v>
      </c>
      <c r="F342" s="46" t="s">
        <v>296</v>
      </c>
      <c r="G342" s="46" t="s">
        <v>297</v>
      </c>
      <c r="H342" s="47" t="s">
        <v>931</v>
      </c>
      <c r="I342" s="4"/>
    </row>
    <row r="343" spans="1:9" ht="13.5" customHeight="1" x14ac:dyDescent="0.25">
      <c r="A343" s="9"/>
      <c r="B343" s="44">
        <v>2073.52</v>
      </c>
      <c r="C343" s="44">
        <v>1036.76</v>
      </c>
      <c r="D343" s="45">
        <v>44383</v>
      </c>
      <c r="E343" s="13" t="s">
        <v>696</v>
      </c>
      <c r="F343" s="46" t="s">
        <v>298</v>
      </c>
      <c r="G343" s="46" t="s">
        <v>299</v>
      </c>
      <c r="H343" s="47" t="s">
        <v>932</v>
      </c>
      <c r="I343" s="4"/>
    </row>
    <row r="344" spans="1:9" ht="13.5" customHeight="1" x14ac:dyDescent="0.25">
      <c r="A344" s="9"/>
      <c r="B344" s="44">
        <v>2045.34</v>
      </c>
      <c r="C344" s="44">
        <v>1022.67</v>
      </c>
      <c r="D344" s="45">
        <v>44383</v>
      </c>
      <c r="E344" s="13" t="s">
        <v>696</v>
      </c>
      <c r="F344" s="46" t="s">
        <v>300</v>
      </c>
      <c r="G344" s="46" t="s">
        <v>301</v>
      </c>
      <c r="H344" s="47" t="s">
        <v>933</v>
      </c>
      <c r="I344" s="4"/>
    </row>
    <row r="345" spans="1:9" ht="13.5" customHeight="1" x14ac:dyDescent="0.25">
      <c r="A345" s="9"/>
      <c r="B345" s="44">
        <v>813.09</v>
      </c>
      <c r="C345" s="44">
        <v>406.55</v>
      </c>
      <c r="D345" s="45">
        <v>44383</v>
      </c>
      <c r="E345" s="13" t="s">
        <v>696</v>
      </c>
      <c r="F345" s="46" t="s">
        <v>302</v>
      </c>
      <c r="G345" s="46" t="s">
        <v>303</v>
      </c>
      <c r="H345" s="47" t="s">
        <v>934</v>
      </c>
      <c r="I345" s="4"/>
    </row>
    <row r="346" spans="1:9" ht="13.5" customHeight="1" x14ac:dyDescent="0.25">
      <c r="A346" s="9"/>
      <c r="B346" s="44">
        <v>893</v>
      </c>
      <c r="C346" s="44">
        <v>446.5</v>
      </c>
      <c r="D346" s="45">
        <v>44383</v>
      </c>
      <c r="E346" s="13" t="s">
        <v>696</v>
      </c>
      <c r="F346" s="46" t="s">
        <v>304</v>
      </c>
      <c r="G346" s="46" t="s">
        <v>305</v>
      </c>
      <c r="H346" s="47" t="s">
        <v>935</v>
      </c>
      <c r="I346" s="4"/>
    </row>
    <row r="347" spans="1:9" ht="13.5" customHeight="1" x14ac:dyDescent="0.25">
      <c r="A347" s="9"/>
      <c r="B347" s="44">
        <v>1873</v>
      </c>
      <c r="C347" s="44">
        <v>936.5</v>
      </c>
      <c r="D347" s="45">
        <v>44383</v>
      </c>
      <c r="E347" s="13" t="s">
        <v>696</v>
      </c>
      <c r="F347" s="46" t="s">
        <v>306</v>
      </c>
      <c r="G347" s="46" t="s">
        <v>307</v>
      </c>
      <c r="H347" s="47" t="s">
        <v>936</v>
      </c>
      <c r="I347" s="4"/>
    </row>
    <row r="348" spans="1:9" ht="13.5" customHeight="1" x14ac:dyDescent="0.25">
      <c r="A348" s="9"/>
      <c r="B348" s="44">
        <v>10745.99</v>
      </c>
      <c r="C348" s="44">
        <v>5373</v>
      </c>
      <c r="D348" s="45">
        <v>44383</v>
      </c>
      <c r="E348" s="13" t="s">
        <v>696</v>
      </c>
      <c r="F348" s="46" t="s">
        <v>308</v>
      </c>
      <c r="G348" s="46" t="s">
        <v>309</v>
      </c>
      <c r="H348" s="47" t="s">
        <v>937</v>
      </c>
      <c r="I348" s="4"/>
    </row>
    <row r="349" spans="1:9" ht="13.5" customHeight="1" x14ac:dyDescent="0.25">
      <c r="A349" s="9"/>
      <c r="B349" s="44">
        <v>893</v>
      </c>
      <c r="C349" s="44">
        <v>446.5</v>
      </c>
      <c r="D349" s="45">
        <v>44383</v>
      </c>
      <c r="E349" s="13" t="s">
        <v>696</v>
      </c>
      <c r="F349" s="46" t="s">
        <v>310</v>
      </c>
      <c r="G349" s="46" t="s">
        <v>311</v>
      </c>
      <c r="H349" s="47" t="s">
        <v>938</v>
      </c>
      <c r="I349" s="4"/>
    </row>
    <row r="350" spans="1:9" ht="13.5" customHeight="1" x14ac:dyDescent="0.25">
      <c r="A350" s="9"/>
      <c r="B350" s="44">
        <v>893</v>
      </c>
      <c r="C350" s="44">
        <v>446.5</v>
      </c>
      <c r="D350" s="45">
        <v>44383</v>
      </c>
      <c r="E350" s="13" t="s">
        <v>696</v>
      </c>
      <c r="F350" s="46" t="s">
        <v>312</v>
      </c>
      <c r="G350" s="46" t="s">
        <v>313</v>
      </c>
      <c r="H350" s="47" t="s">
        <v>939</v>
      </c>
      <c r="I350" s="4"/>
    </row>
    <row r="351" spans="1:9" ht="13.5" customHeight="1" x14ac:dyDescent="0.25">
      <c r="A351" s="9"/>
      <c r="B351" s="12"/>
      <c r="C351" s="13"/>
      <c r="D351" s="48"/>
      <c r="E351" s="13"/>
      <c r="F351" s="7"/>
      <c r="G351" s="7"/>
      <c r="H351" s="9"/>
      <c r="I351" s="4"/>
    </row>
    <row r="352" spans="1:9" ht="13.5" customHeight="1" x14ac:dyDescent="0.25">
      <c r="A352" s="35" t="s">
        <v>7</v>
      </c>
      <c r="B352" s="49">
        <f>SUM(B312:B351)</f>
        <v>189564.88999999998</v>
      </c>
      <c r="C352" s="49">
        <f>SUM(C312:C351)</f>
        <v>94782.52</v>
      </c>
      <c r="D352" s="6"/>
      <c r="E352" s="12"/>
      <c r="F352" s="7"/>
      <c r="G352" s="7"/>
      <c r="H352" s="9"/>
      <c r="I352" s="4"/>
    </row>
    <row r="353" spans="1:9" ht="13.5" customHeight="1" x14ac:dyDescent="0.25">
      <c r="A353" s="9"/>
      <c r="B353" s="12"/>
      <c r="C353" s="12"/>
      <c r="D353" s="12"/>
      <c r="E353" s="12"/>
      <c r="F353" s="12"/>
      <c r="G353" s="7"/>
      <c r="H353" s="9"/>
      <c r="I353" s="4"/>
    </row>
    <row r="354" spans="1:9" ht="13.5" customHeight="1" x14ac:dyDescent="0.2">
      <c r="A354" s="27" t="s">
        <v>3</v>
      </c>
      <c r="B354" s="26" t="s">
        <v>4</v>
      </c>
      <c r="C354" s="25" t="s">
        <v>5</v>
      </c>
      <c r="D354" s="25" t="s">
        <v>22</v>
      </c>
      <c r="E354" s="25" t="s">
        <v>19</v>
      </c>
      <c r="F354" s="25" t="s">
        <v>50</v>
      </c>
      <c r="G354" s="25" t="s">
        <v>49</v>
      </c>
      <c r="H354" s="27" t="s">
        <v>6</v>
      </c>
    </row>
    <row r="355" spans="1:9" ht="13.5" customHeight="1" x14ac:dyDescent="0.25">
      <c r="A355" s="9" t="s">
        <v>13</v>
      </c>
      <c r="B355" s="44">
        <v>6802.46</v>
      </c>
      <c r="C355" s="44">
        <v>3401.23</v>
      </c>
      <c r="D355" s="45">
        <v>44383</v>
      </c>
      <c r="E355" s="7" t="s">
        <v>697</v>
      </c>
      <c r="F355" s="46" t="s">
        <v>314</v>
      </c>
      <c r="G355" s="46" t="s">
        <v>315</v>
      </c>
      <c r="H355" s="47" t="s">
        <v>885</v>
      </c>
    </row>
    <row r="356" spans="1:9" ht="13.5" customHeight="1" x14ac:dyDescent="0.25">
      <c r="A356" s="9" t="s">
        <v>17</v>
      </c>
      <c r="B356" s="52"/>
      <c r="C356" s="57"/>
      <c r="D356" s="56"/>
      <c r="E356" s="7"/>
      <c r="F356" s="53"/>
      <c r="G356" s="53"/>
      <c r="H356" s="54"/>
    </row>
    <row r="357" spans="1:9" ht="13.5" customHeight="1" x14ac:dyDescent="0.25">
      <c r="A357" s="9" t="s">
        <v>980</v>
      </c>
      <c r="B357" s="12"/>
      <c r="C357" s="13"/>
      <c r="D357" s="48"/>
      <c r="E357" s="7"/>
      <c r="F357" s="7"/>
      <c r="G357" s="7"/>
      <c r="H357" s="9"/>
    </row>
    <row r="358" spans="1:9" ht="13.5" customHeight="1" x14ac:dyDescent="0.25">
      <c r="A358" s="35" t="s">
        <v>7</v>
      </c>
      <c r="B358" s="49">
        <f>SUM(B355:B356)</f>
        <v>6802.46</v>
      </c>
      <c r="C358" s="49">
        <f>SUM(C355:C356)</f>
        <v>3401.23</v>
      </c>
      <c r="D358" s="6"/>
      <c r="E358" s="12"/>
      <c r="F358" s="7"/>
      <c r="G358" s="7"/>
      <c r="H358" s="14"/>
    </row>
    <row r="359" spans="1:9" ht="13.5" customHeight="1" x14ac:dyDescent="0.25">
      <c r="A359" s="9"/>
      <c r="B359" s="12"/>
      <c r="C359" s="12"/>
      <c r="D359" s="12"/>
      <c r="E359" s="12"/>
      <c r="F359" s="7"/>
      <c r="G359" s="7"/>
      <c r="H359" s="14"/>
    </row>
    <row r="360" spans="1:9" ht="13.5" customHeight="1" x14ac:dyDescent="0.2">
      <c r="A360" s="27" t="s">
        <v>3</v>
      </c>
      <c r="B360" s="26" t="s">
        <v>4</v>
      </c>
      <c r="C360" s="25" t="s">
        <v>5</v>
      </c>
      <c r="D360" s="25" t="s">
        <v>22</v>
      </c>
      <c r="E360" s="25" t="s">
        <v>19</v>
      </c>
      <c r="F360" s="25" t="s">
        <v>50</v>
      </c>
      <c r="G360" s="25" t="s">
        <v>49</v>
      </c>
      <c r="H360" s="27" t="s">
        <v>6</v>
      </c>
    </row>
    <row r="361" spans="1:9" ht="13.5" customHeight="1" x14ac:dyDescent="0.25">
      <c r="A361" s="9" t="s">
        <v>435</v>
      </c>
      <c r="B361" s="44">
        <v>7653.03</v>
      </c>
      <c r="C361" s="44">
        <v>3826.52</v>
      </c>
      <c r="D361" s="45">
        <v>44397</v>
      </c>
      <c r="E361" s="10" t="s">
        <v>717</v>
      </c>
      <c r="F361" s="46" t="s">
        <v>532</v>
      </c>
      <c r="G361" s="46"/>
      <c r="H361" s="47" t="s">
        <v>716</v>
      </c>
    </row>
    <row r="362" spans="1:9" ht="13.5" customHeight="1" x14ac:dyDescent="0.25">
      <c r="A362" s="9" t="s">
        <v>436</v>
      </c>
      <c r="B362" s="52"/>
      <c r="C362" s="57"/>
      <c r="D362" s="56"/>
      <c r="E362" s="7"/>
      <c r="F362" s="53"/>
      <c r="G362" s="53"/>
      <c r="H362" s="54"/>
    </row>
    <row r="363" spans="1:9" ht="13.5" customHeight="1" x14ac:dyDescent="0.25">
      <c r="A363" s="9" t="s">
        <v>1056</v>
      </c>
      <c r="B363" s="12"/>
      <c r="C363" s="13"/>
      <c r="D363" s="48"/>
      <c r="E363" s="7"/>
      <c r="F363" s="7"/>
      <c r="G363" s="7"/>
      <c r="H363" s="9"/>
    </row>
    <row r="364" spans="1:9" ht="13.5" customHeight="1" x14ac:dyDescent="0.25">
      <c r="A364" s="35" t="s">
        <v>7</v>
      </c>
      <c r="B364" s="49">
        <f>SUM(B361:B362)</f>
        <v>7653.03</v>
      </c>
      <c r="C364" s="49">
        <f>SUM(C361:C362)</f>
        <v>3826.52</v>
      </c>
      <c r="D364" s="6"/>
      <c r="E364" s="12"/>
      <c r="F364" s="7"/>
      <c r="G364" s="7"/>
      <c r="H364" s="14"/>
    </row>
    <row r="365" spans="1:9" ht="13.5" customHeight="1" x14ac:dyDescent="0.25">
      <c r="A365" s="9"/>
      <c r="B365" s="12"/>
      <c r="C365" s="12"/>
      <c r="D365" s="12"/>
      <c r="E365" s="12"/>
      <c r="F365" s="7"/>
      <c r="G365" s="7"/>
      <c r="H365" s="14"/>
    </row>
    <row r="366" spans="1:9" ht="13.5" customHeight="1" x14ac:dyDescent="0.2">
      <c r="A366" s="27" t="s">
        <v>3</v>
      </c>
      <c r="B366" s="26" t="s">
        <v>4</v>
      </c>
      <c r="C366" s="25" t="s">
        <v>5</v>
      </c>
      <c r="D366" s="25" t="s">
        <v>22</v>
      </c>
      <c r="E366" s="25" t="s">
        <v>19</v>
      </c>
      <c r="F366" s="25" t="s">
        <v>50</v>
      </c>
      <c r="G366" s="25" t="s">
        <v>49</v>
      </c>
      <c r="H366" s="27" t="s">
        <v>6</v>
      </c>
    </row>
    <row r="367" spans="1:9" ht="13.5" customHeight="1" x14ac:dyDescent="0.25">
      <c r="A367" s="9" t="s">
        <v>437</v>
      </c>
      <c r="B367" s="44">
        <v>6832</v>
      </c>
      <c r="C367" s="44">
        <v>3416</v>
      </c>
      <c r="D367" s="45">
        <v>44383</v>
      </c>
      <c r="E367" s="10" t="s">
        <v>807</v>
      </c>
      <c r="F367" s="46" t="s">
        <v>495</v>
      </c>
      <c r="G367" s="46" t="s">
        <v>677</v>
      </c>
      <c r="H367" s="47" t="s">
        <v>809</v>
      </c>
    </row>
    <row r="368" spans="1:9" ht="13.5" customHeight="1" x14ac:dyDescent="0.25">
      <c r="A368" s="9" t="s">
        <v>808</v>
      </c>
      <c r="B368" s="44">
        <v>12180</v>
      </c>
      <c r="C368" s="44">
        <v>6090</v>
      </c>
      <c r="D368" s="45">
        <v>44383</v>
      </c>
      <c r="E368" s="10" t="s">
        <v>807</v>
      </c>
      <c r="F368" s="46" t="s">
        <v>496</v>
      </c>
      <c r="G368" s="46" t="s">
        <v>678</v>
      </c>
      <c r="H368" s="47" t="s">
        <v>810</v>
      </c>
    </row>
    <row r="369" spans="1:8" ht="13.5" customHeight="1" x14ac:dyDescent="0.25">
      <c r="A369" s="9" t="s">
        <v>981</v>
      </c>
      <c r="B369" s="44">
        <v>17400</v>
      </c>
      <c r="C369" s="44">
        <v>8700</v>
      </c>
      <c r="D369" s="45">
        <v>44383</v>
      </c>
      <c r="E369" s="10" t="s">
        <v>807</v>
      </c>
      <c r="F369" s="46" t="s">
        <v>497</v>
      </c>
      <c r="G369" s="46" t="s">
        <v>679</v>
      </c>
      <c r="H369" s="47" t="s">
        <v>810</v>
      </c>
    </row>
    <row r="370" spans="1:8" ht="13.5" customHeight="1" x14ac:dyDescent="0.25">
      <c r="A370" s="9"/>
      <c r="B370" s="12"/>
      <c r="C370" s="13"/>
      <c r="D370" s="48"/>
      <c r="E370" s="7"/>
      <c r="F370" s="7"/>
      <c r="G370" s="7"/>
      <c r="H370" s="9"/>
    </row>
    <row r="371" spans="1:8" ht="13.5" customHeight="1" x14ac:dyDescent="0.25">
      <c r="A371" s="35" t="s">
        <v>7</v>
      </c>
      <c r="B371" s="49">
        <f>SUM(B367:B370)</f>
        <v>36412</v>
      </c>
      <c r="C371" s="49">
        <f>SUM(C367:C370)</f>
        <v>18206</v>
      </c>
      <c r="D371" s="6"/>
      <c r="E371" s="12"/>
      <c r="F371" s="7"/>
      <c r="G371" s="7"/>
      <c r="H371" s="14"/>
    </row>
    <row r="372" spans="1:8" ht="13.5" customHeight="1" x14ac:dyDescent="0.25">
      <c r="A372" s="9"/>
      <c r="B372" s="12"/>
      <c r="C372" s="12"/>
      <c r="D372" s="12"/>
      <c r="E372" s="12"/>
      <c r="F372" s="7"/>
      <c r="G372" s="7"/>
      <c r="H372" s="14"/>
    </row>
    <row r="373" spans="1:8" ht="13.5" customHeight="1" x14ac:dyDescent="0.2">
      <c r="A373" s="27" t="s">
        <v>3</v>
      </c>
      <c r="B373" s="26" t="s">
        <v>4</v>
      </c>
      <c r="C373" s="25" t="s">
        <v>5</v>
      </c>
      <c r="D373" s="25" t="s">
        <v>22</v>
      </c>
      <c r="E373" s="25" t="s">
        <v>19</v>
      </c>
      <c r="F373" s="25" t="s">
        <v>50</v>
      </c>
      <c r="G373" s="25" t="s">
        <v>49</v>
      </c>
      <c r="H373" s="27" t="s">
        <v>6</v>
      </c>
    </row>
    <row r="374" spans="1:8" ht="13.5" customHeight="1" x14ac:dyDescent="0.25">
      <c r="A374" s="9" t="s">
        <v>56</v>
      </c>
      <c r="B374" s="52">
        <v>7324.13</v>
      </c>
      <c r="C374" s="55">
        <v>3662.07</v>
      </c>
      <c r="D374" s="45">
        <v>44383</v>
      </c>
      <c r="E374" s="7" t="s">
        <v>698</v>
      </c>
      <c r="F374" s="53" t="s">
        <v>316</v>
      </c>
      <c r="G374" s="53" t="s">
        <v>317</v>
      </c>
      <c r="H374" s="54" t="s">
        <v>318</v>
      </c>
    </row>
    <row r="375" spans="1:8" ht="13.5" customHeight="1" x14ac:dyDescent="0.25">
      <c r="A375" s="9" t="s">
        <v>57</v>
      </c>
      <c r="B375" s="52">
        <v>2293.33</v>
      </c>
      <c r="C375" s="55">
        <v>1146.67</v>
      </c>
      <c r="D375" s="45">
        <v>44383</v>
      </c>
      <c r="E375" s="7" t="s">
        <v>698</v>
      </c>
      <c r="F375" s="53" t="s">
        <v>438</v>
      </c>
      <c r="G375" s="53" t="s">
        <v>439</v>
      </c>
      <c r="H375" s="54" t="s">
        <v>748</v>
      </c>
    </row>
    <row r="376" spans="1:8" ht="13.5" customHeight="1" x14ac:dyDescent="0.25">
      <c r="A376" s="9" t="s">
        <v>982</v>
      </c>
      <c r="B376" s="52">
        <v>6826.67</v>
      </c>
      <c r="C376" s="55">
        <v>3413.34</v>
      </c>
      <c r="D376" s="45">
        <v>44383</v>
      </c>
      <c r="E376" s="7" t="s">
        <v>698</v>
      </c>
      <c r="F376" s="53" t="s">
        <v>440</v>
      </c>
      <c r="G376" s="53" t="s">
        <v>441</v>
      </c>
      <c r="H376" s="54" t="s">
        <v>749</v>
      </c>
    </row>
    <row r="377" spans="1:8" ht="13.5" customHeight="1" x14ac:dyDescent="0.25">
      <c r="A377" s="9"/>
      <c r="B377" s="52">
        <v>3127.52</v>
      </c>
      <c r="C377" s="55">
        <v>1563.76</v>
      </c>
      <c r="D377" s="45">
        <v>44383</v>
      </c>
      <c r="E377" s="7" t="s">
        <v>698</v>
      </c>
      <c r="F377" s="53" t="s">
        <v>442</v>
      </c>
      <c r="G377" s="53" t="s">
        <v>445</v>
      </c>
      <c r="H377" s="54" t="s">
        <v>750</v>
      </c>
    </row>
    <row r="378" spans="1:8" ht="13.5" customHeight="1" x14ac:dyDescent="0.25">
      <c r="A378" s="9"/>
      <c r="B378" s="52">
        <v>601.17999999999995</v>
      </c>
      <c r="C378" s="55">
        <v>300.58999999999997</v>
      </c>
      <c r="D378" s="45">
        <v>44383</v>
      </c>
      <c r="E378" s="7" t="s">
        <v>698</v>
      </c>
      <c r="F378" s="53" t="s">
        <v>443</v>
      </c>
      <c r="G378" s="53" t="s">
        <v>446</v>
      </c>
      <c r="H378" s="54" t="s">
        <v>751</v>
      </c>
    </row>
    <row r="379" spans="1:8" ht="13.5" customHeight="1" x14ac:dyDescent="0.25">
      <c r="A379" s="9"/>
      <c r="B379" s="52">
        <v>896.42</v>
      </c>
      <c r="C379" s="55">
        <v>448.21</v>
      </c>
      <c r="D379" s="45">
        <v>44383</v>
      </c>
      <c r="E379" s="7" t="s">
        <v>698</v>
      </c>
      <c r="F379" s="53" t="s">
        <v>444</v>
      </c>
      <c r="G379" s="53" t="s">
        <v>447</v>
      </c>
      <c r="H379" s="54" t="s">
        <v>752</v>
      </c>
    </row>
    <row r="380" spans="1:8" ht="13.5" customHeight="1" x14ac:dyDescent="0.25">
      <c r="A380" s="9"/>
      <c r="B380" s="52">
        <v>798.08</v>
      </c>
      <c r="C380" s="55">
        <v>399.04</v>
      </c>
      <c r="D380" s="45">
        <v>44383</v>
      </c>
      <c r="E380" s="7" t="s">
        <v>698</v>
      </c>
      <c r="F380" s="53" t="s">
        <v>498</v>
      </c>
      <c r="G380" s="53" t="s">
        <v>448</v>
      </c>
      <c r="H380" s="54" t="s">
        <v>753</v>
      </c>
    </row>
    <row r="381" spans="1:8" ht="13.5" customHeight="1" x14ac:dyDescent="0.25">
      <c r="A381" s="9"/>
      <c r="B381" s="52">
        <v>18604.84</v>
      </c>
      <c r="C381" s="55">
        <v>9302.42</v>
      </c>
      <c r="D381" s="45">
        <v>44383</v>
      </c>
      <c r="E381" s="7" t="s">
        <v>698</v>
      </c>
      <c r="F381" s="53" t="s">
        <v>499</v>
      </c>
      <c r="G381" s="53" t="s">
        <v>500</v>
      </c>
      <c r="H381" s="54" t="s">
        <v>754</v>
      </c>
    </row>
    <row r="382" spans="1:8" ht="13.5" customHeight="1" x14ac:dyDescent="0.25">
      <c r="A382" s="9"/>
      <c r="B382" s="55">
        <v>1444</v>
      </c>
      <c r="C382" s="55">
        <v>722</v>
      </c>
      <c r="D382" s="45">
        <v>44383</v>
      </c>
      <c r="E382" s="7" t="s">
        <v>698</v>
      </c>
      <c r="F382" s="53" t="s">
        <v>449</v>
      </c>
      <c r="G382" s="53"/>
      <c r="H382" s="54" t="s">
        <v>1000</v>
      </c>
    </row>
    <row r="383" spans="1:8" ht="13.5" customHeight="1" x14ac:dyDescent="0.25">
      <c r="A383" s="9"/>
      <c r="B383" s="9"/>
      <c r="C383" s="9"/>
      <c r="D383" s="9"/>
      <c r="E383" s="9"/>
      <c r="F383" s="9"/>
      <c r="G383" s="9"/>
      <c r="H383" s="9"/>
    </row>
    <row r="384" spans="1:8" ht="13.5" customHeight="1" x14ac:dyDescent="0.25">
      <c r="A384" s="35" t="s">
        <v>7</v>
      </c>
      <c r="B384" s="49">
        <f>SUM(B374:B382)</f>
        <v>41916.17</v>
      </c>
      <c r="C384" s="49">
        <f>SUM(C374:C382)</f>
        <v>20958.099999999999</v>
      </c>
      <c r="D384" s="6"/>
      <c r="E384" s="12"/>
      <c r="F384" s="7"/>
      <c r="G384" s="7"/>
      <c r="H384" s="14"/>
    </row>
    <row r="385" spans="1:8" ht="13.5" customHeight="1" x14ac:dyDescent="0.25">
      <c r="A385" s="9"/>
      <c r="B385" s="12"/>
      <c r="C385" s="12"/>
      <c r="D385" s="12"/>
      <c r="E385" s="12"/>
      <c r="F385" s="7"/>
      <c r="G385" s="7"/>
      <c r="H385" s="14"/>
    </row>
    <row r="386" spans="1:8" ht="13.5" customHeight="1" x14ac:dyDescent="0.2">
      <c r="A386" s="27" t="s">
        <v>3</v>
      </c>
      <c r="B386" s="26" t="s">
        <v>4</v>
      </c>
      <c r="C386" s="25" t="s">
        <v>5</v>
      </c>
      <c r="D386" s="25" t="s">
        <v>22</v>
      </c>
      <c r="E386" s="25" t="s">
        <v>19</v>
      </c>
      <c r="F386" s="25" t="s">
        <v>50</v>
      </c>
      <c r="G386" s="25" t="s">
        <v>49</v>
      </c>
      <c r="H386" s="27" t="s">
        <v>6</v>
      </c>
    </row>
    <row r="387" spans="1:8" ht="13.5" customHeight="1" x14ac:dyDescent="0.25">
      <c r="A387" s="9" t="s">
        <v>450</v>
      </c>
      <c r="B387" s="44">
        <v>2553.52</v>
      </c>
      <c r="C387" s="44">
        <v>1276.76</v>
      </c>
      <c r="D387" s="45">
        <v>44383</v>
      </c>
      <c r="E387" s="10" t="s">
        <v>718</v>
      </c>
      <c r="F387" s="46" t="s">
        <v>451</v>
      </c>
      <c r="G387" s="46" t="s">
        <v>452</v>
      </c>
      <c r="H387" s="47" t="s">
        <v>719</v>
      </c>
    </row>
    <row r="388" spans="1:8" ht="13.5" customHeight="1" x14ac:dyDescent="0.25">
      <c r="A388" s="9" t="s">
        <v>724</v>
      </c>
      <c r="B388" s="44">
        <v>9625.65</v>
      </c>
      <c r="C388" s="44">
        <v>4812.83</v>
      </c>
      <c r="D388" s="45">
        <v>44383</v>
      </c>
      <c r="E388" s="10" t="s">
        <v>718</v>
      </c>
      <c r="F388" s="46" t="s">
        <v>453</v>
      </c>
      <c r="G388" s="46" t="s">
        <v>454</v>
      </c>
      <c r="H388" s="47" t="s">
        <v>720</v>
      </c>
    </row>
    <row r="389" spans="1:8" ht="13.5" customHeight="1" x14ac:dyDescent="0.25">
      <c r="A389" s="9" t="s">
        <v>983</v>
      </c>
      <c r="B389" s="12"/>
      <c r="C389" s="13"/>
      <c r="D389" s="48"/>
      <c r="E389" s="7"/>
      <c r="F389" s="7"/>
      <c r="G389" s="7"/>
      <c r="H389" s="9"/>
    </row>
    <row r="390" spans="1:8" ht="13.5" customHeight="1" x14ac:dyDescent="0.25">
      <c r="A390" s="35" t="s">
        <v>7</v>
      </c>
      <c r="B390" s="49">
        <f>SUM(B387:B389)</f>
        <v>12179.17</v>
      </c>
      <c r="C390" s="49">
        <f>SUM(C387:C389)</f>
        <v>6089.59</v>
      </c>
      <c r="D390" s="6"/>
      <c r="E390" s="12"/>
      <c r="F390" s="7"/>
      <c r="G390" s="7"/>
      <c r="H390" s="9"/>
    </row>
    <row r="391" spans="1:8" ht="13.5" customHeight="1" x14ac:dyDescent="0.25">
      <c r="A391" s="9"/>
      <c r="B391" s="12"/>
      <c r="C391" s="12"/>
      <c r="D391" s="12"/>
      <c r="E391" s="12"/>
      <c r="F391" s="7"/>
      <c r="G391" s="7"/>
      <c r="H391" s="9"/>
    </row>
    <row r="392" spans="1:8" ht="13.5" customHeight="1" x14ac:dyDescent="0.2">
      <c r="A392" s="27" t="s">
        <v>3</v>
      </c>
      <c r="B392" s="26" t="s">
        <v>4</v>
      </c>
      <c r="C392" s="25" t="s">
        <v>5</v>
      </c>
      <c r="D392" s="25" t="s">
        <v>22</v>
      </c>
      <c r="E392" s="25" t="s">
        <v>19</v>
      </c>
      <c r="F392" s="25" t="s">
        <v>50</v>
      </c>
      <c r="G392" s="25" t="s">
        <v>49</v>
      </c>
      <c r="H392" s="27" t="s">
        <v>6</v>
      </c>
    </row>
    <row r="393" spans="1:8" ht="13.5" customHeight="1" x14ac:dyDescent="0.25">
      <c r="A393" s="9" t="s">
        <v>378</v>
      </c>
      <c r="B393" s="44"/>
      <c r="C393" s="44"/>
      <c r="D393" s="45"/>
      <c r="E393" s="10"/>
      <c r="F393" s="46"/>
      <c r="G393" s="46"/>
      <c r="H393" s="47"/>
    </row>
    <row r="394" spans="1:8" ht="13.5" customHeight="1" x14ac:dyDescent="0.25">
      <c r="A394" s="9" t="s">
        <v>984</v>
      </c>
      <c r="B394" s="44"/>
      <c r="C394" s="44"/>
      <c r="D394" s="45"/>
      <c r="E394" s="10"/>
      <c r="F394" s="46"/>
      <c r="G394" s="46"/>
      <c r="H394" s="47"/>
    </row>
    <row r="395" spans="1:8" ht="13.5" customHeight="1" x14ac:dyDescent="0.25">
      <c r="A395" s="9" t="s">
        <v>985</v>
      </c>
      <c r="B395" s="12"/>
      <c r="C395" s="13"/>
      <c r="D395" s="48"/>
      <c r="E395" s="7"/>
      <c r="F395" s="7"/>
      <c r="G395" s="7"/>
      <c r="H395" s="9"/>
    </row>
    <row r="396" spans="1:8" ht="13.5" customHeight="1" x14ac:dyDescent="0.25">
      <c r="A396" s="35" t="s">
        <v>7</v>
      </c>
      <c r="B396" s="49">
        <f>SUM(B393:B395)</f>
        <v>0</v>
      </c>
      <c r="C396" s="49">
        <f>SUM(C393:C395)</f>
        <v>0</v>
      </c>
      <c r="D396" s="6"/>
      <c r="E396" s="12"/>
      <c r="F396" s="7"/>
      <c r="G396" s="7"/>
      <c r="H396" s="9"/>
    </row>
    <row r="397" spans="1:8" ht="13.5" customHeight="1" x14ac:dyDescent="0.25">
      <c r="A397" s="9"/>
      <c r="B397" s="12"/>
      <c r="C397" s="12"/>
      <c r="D397" s="12"/>
      <c r="E397" s="12"/>
      <c r="F397" s="7"/>
      <c r="G397" s="7"/>
      <c r="H397" s="9"/>
    </row>
    <row r="398" spans="1:8" ht="13.5" customHeight="1" x14ac:dyDescent="0.2">
      <c r="A398" s="27" t="s">
        <v>3</v>
      </c>
      <c r="B398" s="26" t="s">
        <v>4</v>
      </c>
      <c r="C398" s="25" t="s">
        <v>5</v>
      </c>
      <c r="D398" s="25" t="s">
        <v>22</v>
      </c>
      <c r="E398" s="25" t="s">
        <v>19</v>
      </c>
      <c r="F398" s="25" t="s">
        <v>50</v>
      </c>
      <c r="G398" s="25" t="s">
        <v>49</v>
      </c>
      <c r="H398" s="27" t="s">
        <v>6</v>
      </c>
    </row>
    <row r="399" spans="1:8" ht="13.5" customHeight="1" x14ac:dyDescent="0.25">
      <c r="A399" s="9" t="s">
        <v>455</v>
      </c>
      <c r="B399" s="44">
        <v>14794.08</v>
      </c>
      <c r="C399" s="44">
        <v>7397.04</v>
      </c>
      <c r="D399" s="45">
        <v>44383</v>
      </c>
      <c r="E399" s="10" t="s">
        <v>998</v>
      </c>
      <c r="F399" s="46" t="s">
        <v>456</v>
      </c>
      <c r="G399" s="46"/>
      <c r="H399" s="47" t="s">
        <v>886</v>
      </c>
    </row>
    <row r="400" spans="1:8" ht="13.5" customHeight="1" x14ac:dyDescent="0.25">
      <c r="A400" s="9" t="s">
        <v>986</v>
      </c>
      <c r="B400" s="44">
        <v>678.37</v>
      </c>
      <c r="C400" s="44">
        <v>339.19</v>
      </c>
      <c r="D400" s="45">
        <v>44383</v>
      </c>
      <c r="E400" s="10" t="s">
        <v>998</v>
      </c>
      <c r="F400" s="46" t="s">
        <v>457</v>
      </c>
      <c r="G400" s="46" t="s">
        <v>458</v>
      </c>
      <c r="H400" s="47" t="s">
        <v>887</v>
      </c>
    </row>
    <row r="401" spans="1:8" ht="13.5" customHeight="1" x14ac:dyDescent="0.25">
      <c r="A401" s="9" t="s">
        <v>987</v>
      </c>
      <c r="B401" s="12">
        <v>678.37</v>
      </c>
      <c r="C401" s="13">
        <v>339.19</v>
      </c>
      <c r="D401" s="45">
        <v>44383</v>
      </c>
      <c r="E401" s="10" t="s">
        <v>998</v>
      </c>
      <c r="F401" s="7" t="s">
        <v>459</v>
      </c>
      <c r="G401" s="7" t="s">
        <v>460</v>
      </c>
      <c r="H401" s="9" t="s">
        <v>888</v>
      </c>
    </row>
    <row r="402" spans="1:8" ht="13.5" customHeight="1" x14ac:dyDescent="0.25">
      <c r="A402" s="9"/>
      <c r="B402" s="12"/>
      <c r="C402" s="13"/>
      <c r="D402" s="48"/>
      <c r="E402" s="7"/>
      <c r="F402" s="7"/>
      <c r="G402" s="7"/>
      <c r="H402" s="9"/>
    </row>
    <row r="403" spans="1:8" ht="13.5" customHeight="1" x14ac:dyDescent="0.25">
      <c r="A403" s="35" t="s">
        <v>7</v>
      </c>
      <c r="B403" s="49">
        <f>SUM(B399:B401)</f>
        <v>16150.820000000002</v>
      </c>
      <c r="C403" s="49">
        <f>SUM(C399:C401)</f>
        <v>8075.4199999999992</v>
      </c>
      <c r="D403" s="6"/>
      <c r="E403" s="12"/>
      <c r="F403" s="7"/>
      <c r="G403" s="7"/>
      <c r="H403" s="9"/>
    </row>
    <row r="404" spans="1:8" ht="13.5" customHeight="1" x14ac:dyDescent="0.25">
      <c r="A404" s="9"/>
      <c r="B404" s="12"/>
      <c r="C404" s="12"/>
      <c r="D404" s="12"/>
      <c r="E404" s="12"/>
      <c r="F404" s="7"/>
      <c r="G404" s="7"/>
      <c r="H404" s="9"/>
    </row>
    <row r="405" spans="1:8" ht="13.5" customHeight="1" x14ac:dyDescent="0.2">
      <c r="A405" s="27" t="s">
        <v>3</v>
      </c>
      <c r="B405" s="26" t="s">
        <v>4</v>
      </c>
      <c r="C405" s="25" t="s">
        <v>5</v>
      </c>
      <c r="D405" s="25" t="s">
        <v>22</v>
      </c>
      <c r="E405" s="25" t="s">
        <v>19</v>
      </c>
      <c r="F405" s="25" t="s">
        <v>50</v>
      </c>
      <c r="G405" s="25" t="s">
        <v>49</v>
      </c>
      <c r="H405" s="27" t="s">
        <v>6</v>
      </c>
    </row>
    <row r="406" spans="1:8" ht="13.5" customHeight="1" x14ac:dyDescent="0.25">
      <c r="A406" s="9" t="s">
        <v>39</v>
      </c>
      <c r="B406" s="44">
        <v>1656.89</v>
      </c>
      <c r="C406" s="44">
        <v>828.45</v>
      </c>
      <c r="D406" s="45">
        <v>44383</v>
      </c>
      <c r="E406" s="7" t="s">
        <v>699</v>
      </c>
      <c r="F406" s="46" t="s">
        <v>131</v>
      </c>
      <c r="G406" s="46" t="s">
        <v>132</v>
      </c>
      <c r="H406" s="47" t="s">
        <v>1033</v>
      </c>
    </row>
    <row r="407" spans="1:8" ht="13.5" customHeight="1" x14ac:dyDescent="0.25">
      <c r="A407" s="9" t="s">
        <v>40</v>
      </c>
      <c r="B407" s="44">
        <v>9941.34</v>
      </c>
      <c r="C407" s="44">
        <v>4970.67</v>
      </c>
      <c r="D407" s="45">
        <v>44383</v>
      </c>
      <c r="E407" s="7" t="s">
        <v>699</v>
      </c>
      <c r="F407" s="46" t="s">
        <v>133</v>
      </c>
      <c r="G407" s="46" t="s">
        <v>134</v>
      </c>
      <c r="H407" s="47" t="s">
        <v>813</v>
      </c>
    </row>
    <row r="408" spans="1:8" ht="13.5" customHeight="1" x14ac:dyDescent="0.25">
      <c r="A408" s="9" t="s">
        <v>988</v>
      </c>
      <c r="B408" s="44">
        <v>1736</v>
      </c>
      <c r="C408" s="44">
        <v>868</v>
      </c>
      <c r="D408" s="45">
        <v>44383</v>
      </c>
      <c r="E408" s="7" t="s">
        <v>699</v>
      </c>
      <c r="F408" s="46" t="s">
        <v>135</v>
      </c>
      <c r="G408" s="46" t="s">
        <v>136</v>
      </c>
      <c r="H408" s="47" t="s">
        <v>1034</v>
      </c>
    </row>
    <row r="409" spans="1:8" ht="13.5" customHeight="1" x14ac:dyDescent="0.25">
      <c r="A409" s="9"/>
      <c r="B409" s="44">
        <v>4192</v>
      </c>
      <c r="C409" s="44">
        <v>2096</v>
      </c>
      <c r="D409" s="45">
        <v>44383</v>
      </c>
      <c r="E409" s="7" t="s">
        <v>699</v>
      </c>
      <c r="F409" s="46" t="s">
        <v>523</v>
      </c>
      <c r="G409" s="46" t="s">
        <v>219</v>
      </c>
      <c r="H409" s="47" t="s">
        <v>1030</v>
      </c>
    </row>
    <row r="410" spans="1:8" ht="13.5" customHeight="1" x14ac:dyDescent="0.25">
      <c r="A410" s="9"/>
      <c r="B410" s="44">
        <v>2454.4</v>
      </c>
      <c r="C410" s="44">
        <v>1227.2</v>
      </c>
      <c r="D410" s="45">
        <v>44383</v>
      </c>
      <c r="E410" s="7" t="s">
        <v>699</v>
      </c>
      <c r="F410" s="46" t="s">
        <v>524</v>
      </c>
      <c r="G410" s="46" t="s">
        <v>220</v>
      </c>
      <c r="H410" s="47" t="s">
        <v>1012</v>
      </c>
    </row>
    <row r="411" spans="1:8" ht="13.5" customHeight="1" x14ac:dyDescent="0.25">
      <c r="A411" s="9"/>
      <c r="B411" s="44">
        <v>3206</v>
      </c>
      <c r="C411" s="44">
        <v>1603</v>
      </c>
      <c r="D411" s="45">
        <v>44383</v>
      </c>
      <c r="E411" s="7" t="s">
        <v>699</v>
      </c>
      <c r="F411" s="46" t="s">
        <v>525</v>
      </c>
      <c r="G411" s="46" t="s">
        <v>221</v>
      </c>
      <c r="H411" s="47" t="s">
        <v>1031</v>
      </c>
    </row>
    <row r="412" spans="1:8" ht="13.5" customHeight="1" x14ac:dyDescent="0.25">
      <c r="A412" s="9"/>
      <c r="B412" s="44">
        <v>63690.67</v>
      </c>
      <c r="C412" s="44">
        <v>31845.34</v>
      </c>
      <c r="D412" s="45">
        <v>44383</v>
      </c>
      <c r="E412" s="7" t="s">
        <v>699</v>
      </c>
      <c r="F412" s="46" t="s">
        <v>526</v>
      </c>
      <c r="G412" s="46" t="s">
        <v>222</v>
      </c>
      <c r="H412" s="47" t="s">
        <v>1012</v>
      </c>
    </row>
    <row r="413" spans="1:8" ht="13.5" customHeight="1" x14ac:dyDescent="0.25">
      <c r="A413" s="9"/>
      <c r="B413" s="44">
        <v>2549.4299999999998</v>
      </c>
      <c r="C413" s="44">
        <v>1274.72</v>
      </c>
      <c r="D413" s="45">
        <v>44383</v>
      </c>
      <c r="E413" s="7" t="s">
        <v>699</v>
      </c>
      <c r="F413" s="46" t="s">
        <v>527</v>
      </c>
      <c r="G413" s="46" t="s">
        <v>223</v>
      </c>
      <c r="H413" s="47" t="s">
        <v>1012</v>
      </c>
    </row>
    <row r="414" spans="1:8" ht="13.5" customHeight="1" x14ac:dyDescent="0.25">
      <c r="A414" s="9"/>
      <c r="B414" s="44">
        <v>2949.09</v>
      </c>
      <c r="C414" s="44">
        <v>1474.55</v>
      </c>
      <c r="D414" s="45">
        <v>44383</v>
      </c>
      <c r="E414" s="7" t="s">
        <v>699</v>
      </c>
      <c r="F414" s="46" t="s">
        <v>528</v>
      </c>
      <c r="G414" s="46" t="s">
        <v>224</v>
      </c>
      <c r="H414" s="47" t="s">
        <v>1012</v>
      </c>
    </row>
    <row r="415" spans="1:8" ht="13.5" customHeight="1" x14ac:dyDescent="0.25">
      <c r="A415" s="9"/>
      <c r="B415" s="44">
        <v>2001.43</v>
      </c>
      <c r="C415" s="44">
        <v>1000.72</v>
      </c>
      <c r="D415" s="45">
        <v>44383</v>
      </c>
      <c r="E415" s="7" t="s">
        <v>699</v>
      </c>
      <c r="F415" s="46" t="s">
        <v>529</v>
      </c>
      <c r="G415" s="46" t="s">
        <v>225</v>
      </c>
      <c r="H415" s="47" t="s">
        <v>1012</v>
      </c>
    </row>
    <row r="416" spans="1:8" ht="13.5" customHeight="1" x14ac:dyDescent="0.25">
      <c r="A416" s="9"/>
      <c r="B416" s="44">
        <v>7630.66</v>
      </c>
      <c r="C416" s="44">
        <v>3815.33</v>
      </c>
      <c r="D416" s="45">
        <v>44383</v>
      </c>
      <c r="E416" s="7" t="s">
        <v>699</v>
      </c>
      <c r="F416" s="46" t="s">
        <v>530</v>
      </c>
      <c r="G416" s="46" t="s">
        <v>226</v>
      </c>
      <c r="H416" s="47" t="s">
        <v>1032</v>
      </c>
    </row>
    <row r="417" spans="1:8" ht="13.5" customHeight="1" x14ac:dyDescent="0.25">
      <c r="A417" s="9"/>
      <c r="B417" s="44">
        <v>8850.98</v>
      </c>
      <c r="C417" s="44">
        <v>4425.49</v>
      </c>
      <c r="D417" s="45">
        <v>44383</v>
      </c>
      <c r="E417" s="7" t="s">
        <v>699</v>
      </c>
      <c r="F417" s="46" t="s">
        <v>319</v>
      </c>
      <c r="G417" s="46" t="s">
        <v>320</v>
      </c>
      <c r="H417" s="47" t="s">
        <v>1035</v>
      </c>
    </row>
    <row r="418" spans="1:8" ht="13.5" customHeight="1" x14ac:dyDescent="0.25">
      <c r="A418" s="9"/>
      <c r="B418" s="44">
        <v>872.43</v>
      </c>
      <c r="C418" s="44">
        <v>436.22</v>
      </c>
      <c r="D418" s="45">
        <v>44383</v>
      </c>
      <c r="E418" s="7" t="s">
        <v>699</v>
      </c>
      <c r="F418" s="46" t="s">
        <v>321</v>
      </c>
      <c r="G418" s="46" t="s">
        <v>322</v>
      </c>
      <c r="H418" s="47" t="s">
        <v>323</v>
      </c>
    </row>
    <row r="419" spans="1:8" ht="13.5" customHeight="1" x14ac:dyDescent="0.25">
      <c r="A419" s="9"/>
      <c r="B419" s="44">
        <v>872.43</v>
      </c>
      <c r="C419" s="44">
        <v>436.22</v>
      </c>
      <c r="D419" s="45">
        <v>44383</v>
      </c>
      <c r="E419" s="7" t="s">
        <v>699</v>
      </c>
      <c r="F419" s="46" t="s">
        <v>324</v>
      </c>
      <c r="G419" s="46" t="s">
        <v>325</v>
      </c>
      <c r="H419" s="47" t="s">
        <v>1036</v>
      </c>
    </row>
    <row r="420" spans="1:8" ht="13.5" customHeight="1" x14ac:dyDescent="0.25">
      <c r="A420" s="9"/>
      <c r="B420" s="44">
        <v>2156</v>
      </c>
      <c r="C420" s="44">
        <v>1078</v>
      </c>
      <c r="D420" s="45">
        <v>44383</v>
      </c>
      <c r="E420" s="7" t="s">
        <v>699</v>
      </c>
      <c r="F420" s="46" t="s">
        <v>326</v>
      </c>
      <c r="G420" s="46" t="s">
        <v>327</v>
      </c>
      <c r="H420" s="47" t="s">
        <v>175</v>
      </c>
    </row>
    <row r="421" spans="1:8" ht="13.5" customHeight="1" x14ac:dyDescent="0.25">
      <c r="A421" s="9"/>
      <c r="B421" s="44">
        <v>2856</v>
      </c>
      <c r="C421" s="44">
        <v>1428</v>
      </c>
      <c r="D421" s="45">
        <v>44383</v>
      </c>
      <c r="E421" s="7" t="s">
        <v>699</v>
      </c>
      <c r="F421" s="46" t="s">
        <v>328</v>
      </c>
      <c r="G421" s="46" t="s">
        <v>329</v>
      </c>
      <c r="H421" s="47" t="s">
        <v>877</v>
      </c>
    </row>
    <row r="422" spans="1:8" ht="13.5" customHeight="1" x14ac:dyDescent="0.25">
      <c r="A422" s="9"/>
      <c r="B422" s="44">
        <v>35690.67</v>
      </c>
      <c r="C422" s="44">
        <v>17845.34</v>
      </c>
      <c r="D422" s="45">
        <v>44383</v>
      </c>
      <c r="E422" s="7" t="s">
        <v>699</v>
      </c>
      <c r="F422" s="46" t="s">
        <v>330</v>
      </c>
      <c r="G422" s="46" t="s">
        <v>331</v>
      </c>
      <c r="H422" s="47" t="s">
        <v>1037</v>
      </c>
    </row>
    <row r="423" spans="1:8" ht="13.5" customHeight="1" x14ac:dyDescent="0.25">
      <c r="A423" s="9"/>
      <c r="B423" s="44">
        <v>2156</v>
      </c>
      <c r="C423" s="44">
        <v>1078</v>
      </c>
      <c r="D423" s="45">
        <v>44383</v>
      </c>
      <c r="E423" s="7" t="s">
        <v>699</v>
      </c>
      <c r="F423" s="46" t="s">
        <v>332</v>
      </c>
      <c r="G423" s="46" t="s">
        <v>333</v>
      </c>
      <c r="H423" s="47" t="s">
        <v>1038</v>
      </c>
    </row>
    <row r="424" spans="1:8" ht="13.5" customHeight="1" x14ac:dyDescent="0.25">
      <c r="A424" s="9"/>
      <c r="B424" s="44">
        <v>6633.34</v>
      </c>
      <c r="C424" s="44">
        <v>3316.67</v>
      </c>
      <c r="D424" s="45">
        <v>44383</v>
      </c>
      <c r="E424" s="7" t="s">
        <v>699</v>
      </c>
      <c r="F424" s="46" t="s">
        <v>334</v>
      </c>
      <c r="G424" s="46" t="s">
        <v>335</v>
      </c>
      <c r="H424" s="47" t="s">
        <v>1039</v>
      </c>
    </row>
    <row r="425" spans="1:8" ht="13.5" customHeight="1" x14ac:dyDescent="0.25">
      <c r="A425" s="9"/>
      <c r="B425" s="44">
        <v>20675.71</v>
      </c>
      <c r="C425" s="44">
        <v>10337.86</v>
      </c>
      <c r="D425" s="45">
        <v>44383</v>
      </c>
      <c r="E425" s="7" t="s">
        <v>699</v>
      </c>
      <c r="F425" s="46" t="s">
        <v>336</v>
      </c>
      <c r="G425" s="46" t="s">
        <v>337</v>
      </c>
      <c r="H425" s="47" t="s">
        <v>932</v>
      </c>
    </row>
    <row r="426" spans="1:8" ht="13.5" customHeight="1" x14ac:dyDescent="0.25">
      <c r="A426" s="9"/>
      <c r="B426" s="12">
        <v>743411.1</v>
      </c>
      <c r="C426" s="13">
        <v>371705.55</v>
      </c>
      <c r="D426" s="45">
        <v>44383</v>
      </c>
      <c r="E426" s="7" t="s">
        <v>699</v>
      </c>
      <c r="F426" s="7" t="s">
        <v>531</v>
      </c>
      <c r="G426" s="7"/>
      <c r="H426" s="9" t="s">
        <v>407</v>
      </c>
    </row>
    <row r="427" spans="1:8" ht="13.5" customHeight="1" x14ac:dyDescent="0.25">
      <c r="A427" s="9"/>
      <c r="B427" s="12"/>
      <c r="C427" s="13"/>
      <c r="D427" s="48"/>
      <c r="E427" s="7"/>
      <c r="F427" s="65"/>
      <c r="G427" s="65"/>
      <c r="H427" s="66"/>
    </row>
    <row r="428" spans="1:8" ht="13.5" customHeight="1" x14ac:dyDescent="0.25">
      <c r="A428" s="35" t="s">
        <v>7</v>
      </c>
      <c r="B428" s="36">
        <f>SUM(B406:B426)</f>
        <v>926182.57</v>
      </c>
      <c r="C428" s="36">
        <f>SUM(C406:C426)</f>
        <v>463091.33</v>
      </c>
      <c r="D428" s="6"/>
      <c r="E428" s="6"/>
      <c r="F428" s="7"/>
      <c r="G428" s="7"/>
      <c r="H428" s="14"/>
    </row>
    <row r="429" spans="1:8" ht="13.5" customHeight="1" x14ac:dyDescent="0.25">
      <c r="A429" s="9"/>
      <c r="B429" s="12"/>
      <c r="C429" s="13"/>
      <c r="D429" s="13"/>
      <c r="E429" s="13"/>
      <c r="F429" s="7"/>
      <c r="G429" s="7"/>
      <c r="H429" s="9"/>
    </row>
    <row r="430" spans="1:8" ht="13.5" customHeight="1" x14ac:dyDescent="0.2">
      <c r="A430" s="27" t="s">
        <v>3</v>
      </c>
      <c r="B430" s="26" t="s">
        <v>4</v>
      </c>
      <c r="C430" s="25" t="s">
        <v>5</v>
      </c>
      <c r="D430" s="25" t="s">
        <v>22</v>
      </c>
      <c r="E430" s="25" t="s">
        <v>19</v>
      </c>
      <c r="F430" s="25" t="s">
        <v>50</v>
      </c>
      <c r="G430" s="25" t="s">
        <v>49</v>
      </c>
      <c r="H430" s="27" t="s">
        <v>6</v>
      </c>
    </row>
    <row r="431" spans="1:8" ht="13.5" customHeight="1" x14ac:dyDescent="0.25">
      <c r="A431" s="9" t="s">
        <v>33</v>
      </c>
      <c r="B431" s="44">
        <v>36213.33</v>
      </c>
      <c r="C431" s="44">
        <v>18106.669999999998</v>
      </c>
      <c r="D431" s="45">
        <v>44383</v>
      </c>
      <c r="E431" s="7" t="s">
        <v>47</v>
      </c>
      <c r="F431" s="46" t="s">
        <v>137</v>
      </c>
      <c r="G431" s="46" t="s">
        <v>138</v>
      </c>
      <c r="H431" s="47" t="s">
        <v>899</v>
      </c>
    </row>
    <row r="432" spans="1:8" ht="13.5" customHeight="1" x14ac:dyDescent="0.25">
      <c r="A432" s="9" t="s">
        <v>34</v>
      </c>
      <c r="B432" s="44">
        <v>4309.34</v>
      </c>
      <c r="C432" s="44">
        <v>2154.67</v>
      </c>
      <c r="D432" s="45">
        <v>44383</v>
      </c>
      <c r="E432" s="7" t="s">
        <v>47</v>
      </c>
      <c r="F432" s="46" t="s">
        <v>139</v>
      </c>
      <c r="G432" s="46" t="s">
        <v>140</v>
      </c>
      <c r="H432" s="47" t="s">
        <v>900</v>
      </c>
    </row>
    <row r="433" spans="1:8" ht="13.5" customHeight="1" x14ac:dyDescent="0.25">
      <c r="A433" s="9" t="s">
        <v>989</v>
      </c>
      <c r="B433" s="44">
        <v>994</v>
      </c>
      <c r="C433" s="44">
        <v>497</v>
      </c>
      <c r="D433" s="45">
        <v>44383</v>
      </c>
      <c r="E433" s="7" t="s">
        <v>47</v>
      </c>
      <c r="F433" s="46" t="s">
        <v>519</v>
      </c>
      <c r="G433" s="46" t="s">
        <v>227</v>
      </c>
      <c r="H433" s="47" t="s">
        <v>901</v>
      </c>
    </row>
    <row r="434" spans="1:8" ht="13.5" customHeight="1" x14ac:dyDescent="0.25">
      <c r="A434" s="9"/>
      <c r="B434" s="44">
        <v>1325.33</v>
      </c>
      <c r="C434" s="44">
        <v>662.67</v>
      </c>
      <c r="D434" s="45">
        <v>44383</v>
      </c>
      <c r="E434" s="7" t="s">
        <v>47</v>
      </c>
      <c r="F434" s="46" t="s">
        <v>520</v>
      </c>
      <c r="G434" s="46" t="s">
        <v>228</v>
      </c>
      <c r="H434" s="47" t="s">
        <v>902</v>
      </c>
    </row>
    <row r="435" spans="1:8" ht="13.5" customHeight="1" x14ac:dyDescent="0.25">
      <c r="A435" s="9"/>
      <c r="B435" s="44">
        <v>994</v>
      </c>
      <c r="C435" s="44">
        <v>497</v>
      </c>
      <c r="D435" s="45">
        <v>44383</v>
      </c>
      <c r="E435" s="7" t="s">
        <v>47</v>
      </c>
      <c r="F435" s="46" t="s">
        <v>521</v>
      </c>
      <c r="G435" s="46" t="s">
        <v>229</v>
      </c>
      <c r="H435" s="47" t="s">
        <v>903</v>
      </c>
    </row>
    <row r="436" spans="1:8" ht="13.5" customHeight="1" x14ac:dyDescent="0.25">
      <c r="A436" s="9"/>
      <c r="B436" s="44">
        <v>3132.17</v>
      </c>
      <c r="C436" s="44">
        <v>1566.09</v>
      </c>
      <c r="D436" s="45">
        <v>44383</v>
      </c>
      <c r="E436" s="7" t="s">
        <v>47</v>
      </c>
      <c r="F436" s="46" t="s">
        <v>522</v>
      </c>
      <c r="G436" s="46" t="s">
        <v>230</v>
      </c>
      <c r="H436" s="47" t="s">
        <v>904</v>
      </c>
    </row>
    <row r="437" spans="1:8" ht="13.5" customHeight="1" x14ac:dyDescent="0.25">
      <c r="A437" s="9"/>
      <c r="B437" s="44">
        <v>46032</v>
      </c>
      <c r="C437" s="44">
        <v>23016</v>
      </c>
      <c r="D437" s="45">
        <v>44383</v>
      </c>
      <c r="E437" s="7" t="s">
        <v>47</v>
      </c>
      <c r="F437" s="46" t="s">
        <v>479</v>
      </c>
      <c r="G437" s="46" t="s">
        <v>481</v>
      </c>
      <c r="H437" s="47" t="s">
        <v>895</v>
      </c>
    </row>
    <row r="438" spans="1:8" ht="13.5" customHeight="1" x14ac:dyDescent="0.25">
      <c r="A438" s="9"/>
      <c r="B438" s="44">
        <v>46032</v>
      </c>
      <c r="C438" s="44">
        <v>23016</v>
      </c>
      <c r="D438" s="45">
        <v>44383</v>
      </c>
      <c r="E438" s="7" t="s">
        <v>47</v>
      </c>
      <c r="F438" s="46" t="s">
        <v>480</v>
      </c>
      <c r="G438" s="46" t="s">
        <v>482</v>
      </c>
      <c r="H438" s="47" t="s">
        <v>896</v>
      </c>
    </row>
    <row r="439" spans="1:8" ht="13.5" customHeight="1" x14ac:dyDescent="0.25">
      <c r="A439" s="9"/>
      <c r="B439" s="44">
        <v>98915.76</v>
      </c>
      <c r="C439" s="44">
        <v>49457.88</v>
      </c>
      <c r="D439" s="45">
        <v>44383</v>
      </c>
      <c r="E439" s="7" t="s">
        <v>47</v>
      </c>
      <c r="F439" s="46" t="s">
        <v>483</v>
      </c>
      <c r="G439" s="46" t="s">
        <v>485</v>
      </c>
      <c r="H439" s="47" t="s">
        <v>897</v>
      </c>
    </row>
    <row r="440" spans="1:8" ht="13.5" customHeight="1" x14ac:dyDescent="0.25">
      <c r="A440" s="9"/>
      <c r="B440" s="44">
        <v>98748.5</v>
      </c>
      <c r="C440" s="44">
        <v>49374.25</v>
      </c>
      <c r="D440" s="45">
        <v>44383</v>
      </c>
      <c r="E440" s="7" t="s">
        <v>47</v>
      </c>
      <c r="F440" s="46" t="s">
        <v>484</v>
      </c>
      <c r="G440" s="46" t="s">
        <v>486</v>
      </c>
      <c r="H440" s="47" t="s">
        <v>897</v>
      </c>
    </row>
    <row r="441" spans="1:8" ht="13.5" customHeight="1" x14ac:dyDescent="0.25">
      <c r="A441" s="9"/>
      <c r="B441" s="44">
        <v>46032</v>
      </c>
      <c r="C441" s="44">
        <v>23016</v>
      </c>
      <c r="D441" s="45">
        <v>44383</v>
      </c>
      <c r="E441" s="7" t="s">
        <v>47</v>
      </c>
      <c r="F441" s="46" t="s">
        <v>487</v>
      </c>
      <c r="G441" s="46" t="s">
        <v>488</v>
      </c>
      <c r="H441" s="47" t="s">
        <v>898</v>
      </c>
    </row>
    <row r="442" spans="1:8" ht="13.5" customHeight="1" x14ac:dyDescent="0.25">
      <c r="A442" s="9"/>
      <c r="B442" s="52"/>
      <c r="C442" s="52"/>
      <c r="D442" s="52"/>
      <c r="E442" s="52"/>
      <c r="F442" s="53"/>
      <c r="G442" s="53"/>
      <c r="H442" s="54"/>
    </row>
    <row r="443" spans="1:8" ht="13.5" customHeight="1" x14ac:dyDescent="0.25">
      <c r="A443" s="35" t="s">
        <v>7</v>
      </c>
      <c r="B443" s="49">
        <f>SUM(B431:B441)</f>
        <v>382728.43</v>
      </c>
      <c r="C443" s="49">
        <f>SUM(C431:C441)</f>
        <v>191364.22999999998</v>
      </c>
      <c r="D443" s="6"/>
      <c r="E443" s="12"/>
      <c r="F443" s="7"/>
      <c r="G443" s="7"/>
      <c r="H443" s="9"/>
    </row>
    <row r="444" spans="1:8" ht="13.5" customHeight="1" x14ac:dyDescent="0.25">
      <c r="A444" s="9"/>
      <c r="B444" s="12"/>
      <c r="C444" s="13"/>
      <c r="D444" s="13"/>
      <c r="E444" s="13"/>
      <c r="F444" s="7"/>
      <c r="G444" s="7"/>
      <c r="H444" s="9"/>
    </row>
    <row r="445" spans="1:8" ht="13.5" customHeight="1" x14ac:dyDescent="0.2">
      <c r="A445" s="27" t="s">
        <v>3</v>
      </c>
      <c r="B445" s="26" t="s">
        <v>4</v>
      </c>
      <c r="C445" s="25" t="s">
        <v>5</v>
      </c>
      <c r="D445" s="25" t="s">
        <v>22</v>
      </c>
      <c r="E445" s="25" t="s">
        <v>19</v>
      </c>
      <c r="F445" s="25" t="s">
        <v>50</v>
      </c>
      <c r="G445" s="25" t="s">
        <v>49</v>
      </c>
      <c r="H445" s="27" t="s">
        <v>6</v>
      </c>
    </row>
    <row r="446" spans="1:8" ht="13.5" customHeight="1" x14ac:dyDescent="0.25">
      <c r="A446" s="9" t="s">
        <v>35</v>
      </c>
      <c r="B446" s="44">
        <v>5826.67</v>
      </c>
      <c r="C446" s="44">
        <v>2913.34</v>
      </c>
      <c r="D446" s="45">
        <v>44383</v>
      </c>
      <c r="E446" s="7" t="s">
        <v>700</v>
      </c>
      <c r="F446" s="46" t="s">
        <v>141</v>
      </c>
      <c r="G446" s="46" t="s">
        <v>142</v>
      </c>
      <c r="H446" s="47" t="s">
        <v>769</v>
      </c>
    </row>
    <row r="447" spans="1:8" ht="13.5" customHeight="1" x14ac:dyDescent="0.25">
      <c r="A447" s="9" t="s">
        <v>36</v>
      </c>
      <c r="B447" s="44">
        <v>931.56</v>
      </c>
      <c r="C447" s="44">
        <v>465.78</v>
      </c>
      <c r="D447" s="45">
        <v>44383</v>
      </c>
      <c r="E447" s="7" t="s">
        <v>700</v>
      </c>
      <c r="F447" s="46" t="s">
        <v>143</v>
      </c>
      <c r="G447" s="46" t="s">
        <v>144</v>
      </c>
      <c r="H447" s="47" t="s">
        <v>770</v>
      </c>
    </row>
    <row r="448" spans="1:8" ht="13.5" customHeight="1" x14ac:dyDescent="0.25">
      <c r="A448" s="9" t="s">
        <v>990</v>
      </c>
      <c r="B448" s="44">
        <v>4826.67</v>
      </c>
      <c r="C448" s="44">
        <v>2413.34</v>
      </c>
      <c r="D448" s="45">
        <v>44383</v>
      </c>
      <c r="E448" s="7" t="s">
        <v>700</v>
      </c>
      <c r="F448" s="46" t="s">
        <v>518</v>
      </c>
      <c r="G448" s="46" t="s">
        <v>145</v>
      </c>
      <c r="H448" s="47" t="s">
        <v>769</v>
      </c>
    </row>
    <row r="449" spans="1:8" ht="13.5" customHeight="1" x14ac:dyDescent="0.25">
      <c r="A449" s="9"/>
      <c r="B449" s="44">
        <v>665.42</v>
      </c>
      <c r="C449" s="44">
        <v>332.71</v>
      </c>
      <c r="D449" s="45">
        <v>44383</v>
      </c>
      <c r="E449" s="7" t="s">
        <v>700</v>
      </c>
      <c r="F449" s="46" t="s">
        <v>146</v>
      </c>
      <c r="G449" s="46" t="s">
        <v>147</v>
      </c>
      <c r="H449" s="47" t="s">
        <v>771</v>
      </c>
    </row>
    <row r="450" spans="1:8" ht="13.5" customHeight="1" x14ac:dyDescent="0.25">
      <c r="A450" s="9"/>
      <c r="B450" s="44">
        <v>784</v>
      </c>
      <c r="C450" s="44">
        <v>392</v>
      </c>
      <c r="D450" s="45">
        <v>44383</v>
      </c>
      <c r="E450" s="7" t="s">
        <v>700</v>
      </c>
      <c r="F450" s="46" t="s">
        <v>148</v>
      </c>
      <c r="G450" s="46" t="s">
        <v>149</v>
      </c>
      <c r="H450" s="47" t="s">
        <v>772</v>
      </c>
    </row>
    <row r="451" spans="1:8" ht="13.5" customHeight="1" x14ac:dyDescent="0.25">
      <c r="A451" s="9"/>
      <c r="B451" s="44">
        <v>5805.33</v>
      </c>
      <c r="C451" s="44">
        <v>2902.67</v>
      </c>
      <c r="D451" s="45">
        <v>44383</v>
      </c>
      <c r="E451" s="7" t="s">
        <v>700</v>
      </c>
      <c r="F451" s="46" t="s">
        <v>150</v>
      </c>
      <c r="G451" s="46" t="s">
        <v>151</v>
      </c>
      <c r="H451" s="47" t="s">
        <v>773</v>
      </c>
    </row>
    <row r="452" spans="1:8" ht="13.5" customHeight="1" x14ac:dyDescent="0.25">
      <c r="A452" s="9"/>
      <c r="B452" s="44">
        <v>1045.33</v>
      </c>
      <c r="C452" s="44">
        <v>522.66999999999996</v>
      </c>
      <c r="D452" s="45">
        <v>44383</v>
      </c>
      <c r="E452" s="7" t="s">
        <v>700</v>
      </c>
      <c r="F452" s="46" t="s">
        <v>152</v>
      </c>
      <c r="G452" s="46" t="s">
        <v>153</v>
      </c>
      <c r="H452" s="47" t="s">
        <v>774</v>
      </c>
    </row>
    <row r="453" spans="1:8" ht="13.5" customHeight="1" x14ac:dyDescent="0.25">
      <c r="A453" s="9"/>
      <c r="B453" s="44">
        <v>746.67</v>
      </c>
      <c r="C453" s="44">
        <v>373.34</v>
      </c>
      <c r="D453" s="45">
        <v>44383</v>
      </c>
      <c r="E453" s="7" t="s">
        <v>700</v>
      </c>
      <c r="F453" s="46" t="s">
        <v>504</v>
      </c>
      <c r="G453" s="46" t="s">
        <v>231</v>
      </c>
      <c r="H453" s="47" t="s">
        <v>775</v>
      </c>
    </row>
    <row r="454" spans="1:8" ht="13.5" customHeight="1" x14ac:dyDescent="0.25">
      <c r="A454" s="9"/>
      <c r="B454" s="44">
        <v>1045.33</v>
      </c>
      <c r="C454" s="44">
        <v>522.66999999999996</v>
      </c>
      <c r="D454" s="45">
        <v>44383</v>
      </c>
      <c r="E454" s="7" t="s">
        <v>700</v>
      </c>
      <c r="F454" s="46" t="s">
        <v>505</v>
      </c>
      <c r="G454" s="46" t="s">
        <v>232</v>
      </c>
      <c r="H454" s="47" t="s">
        <v>792</v>
      </c>
    </row>
    <row r="455" spans="1:8" ht="13.5" customHeight="1" x14ac:dyDescent="0.25">
      <c r="A455" s="9"/>
      <c r="B455" s="44">
        <v>13320</v>
      </c>
      <c r="C455" s="44">
        <v>6660</v>
      </c>
      <c r="D455" s="45">
        <v>44383</v>
      </c>
      <c r="E455" s="7" t="s">
        <v>700</v>
      </c>
      <c r="F455" s="46" t="s">
        <v>506</v>
      </c>
      <c r="G455" s="46" t="s">
        <v>233</v>
      </c>
      <c r="H455" s="47" t="s">
        <v>793</v>
      </c>
    </row>
    <row r="456" spans="1:8" ht="13.5" customHeight="1" x14ac:dyDescent="0.25">
      <c r="A456" s="9"/>
      <c r="B456" s="44">
        <v>667.15</v>
      </c>
      <c r="C456" s="44">
        <v>333.58</v>
      </c>
      <c r="D456" s="45">
        <v>44383</v>
      </c>
      <c r="E456" s="7" t="s">
        <v>700</v>
      </c>
      <c r="F456" s="46" t="s">
        <v>507</v>
      </c>
      <c r="G456" s="46" t="s">
        <v>234</v>
      </c>
      <c r="H456" s="47" t="s">
        <v>776</v>
      </c>
    </row>
    <row r="457" spans="1:8" ht="13.5" customHeight="1" x14ac:dyDescent="0.25">
      <c r="A457" s="9"/>
      <c r="B457" s="44">
        <v>667.15</v>
      </c>
      <c r="C457" s="44">
        <v>333.58</v>
      </c>
      <c r="D457" s="45">
        <v>44383</v>
      </c>
      <c r="E457" s="7" t="s">
        <v>700</v>
      </c>
      <c r="F457" s="46" t="s">
        <v>508</v>
      </c>
      <c r="G457" s="46" t="s">
        <v>235</v>
      </c>
      <c r="H457" s="47" t="s">
        <v>777</v>
      </c>
    </row>
    <row r="458" spans="1:8" ht="13.5" customHeight="1" x14ac:dyDescent="0.25">
      <c r="A458" s="9"/>
      <c r="B458" s="44">
        <v>46032</v>
      </c>
      <c r="C458" s="44">
        <v>23016</v>
      </c>
      <c r="D458" s="45">
        <v>44383</v>
      </c>
      <c r="E458" s="7" t="s">
        <v>700</v>
      </c>
      <c r="F458" s="46" t="s">
        <v>509</v>
      </c>
      <c r="G458" s="46" t="s">
        <v>236</v>
      </c>
      <c r="H458" s="47" t="s">
        <v>778</v>
      </c>
    </row>
    <row r="459" spans="1:8" ht="13.5" customHeight="1" x14ac:dyDescent="0.25">
      <c r="A459" s="9"/>
      <c r="B459" s="44">
        <v>1736</v>
      </c>
      <c r="C459" s="44">
        <v>868</v>
      </c>
      <c r="D459" s="45">
        <v>44383</v>
      </c>
      <c r="E459" s="7" t="s">
        <v>700</v>
      </c>
      <c r="F459" s="46" t="s">
        <v>510</v>
      </c>
      <c r="G459" s="46" t="s">
        <v>237</v>
      </c>
      <c r="H459" s="47" t="s">
        <v>779</v>
      </c>
    </row>
    <row r="460" spans="1:8" ht="13.5" customHeight="1" x14ac:dyDescent="0.25">
      <c r="A460" s="9"/>
      <c r="B460" s="44">
        <v>2156</v>
      </c>
      <c r="C460" s="44">
        <v>1078</v>
      </c>
      <c r="D460" s="45">
        <v>44383</v>
      </c>
      <c r="E460" s="7" t="s">
        <v>700</v>
      </c>
      <c r="F460" s="46" t="s">
        <v>511</v>
      </c>
      <c r="G460" s="46" t="s">
        <v>238</v>
      </c>
      <c r="H460" s="47" t="s">
        <v>780</v>
      </c>
    </row>
    <row r="461" spans="1:8" ht="13.5" customHeight="1" x14ac:dyDescent="0.25">
      <c r="A461" s="9"/>
      <c r="B461" s="44">
        <v>1045.33</v>
      </c>
      <c r="C461" s="44">
        <v>522.66999999999996</v>
      </c>
      <c r="D461" s="45">
        <v>44383</v>
      </c>
      <c r="E461" s="7" t="s">
        <v>700</v>
      </c>
      <c r="F461" s="46" t="s">
        <v>512</v>
      </c>
      <c r="G461" s="46" t="s">
        <v>239</v>
      </c>
      <c r="H461" s="47" t="s">
        <v>781</v>
      </c>
    </row>
    <row r="462" spans="1:8" ht="13.5" customHeight="1" x14ac:dyDescent="0.25">
      <c r="A462" s="9"/>
      <c r="B462" s="44">
        <v>1194.6600000000001</v>
      </c>
      <c r="C462" s="44">
        <v>597.33000000000004</v>
      </c>
      <c r="D462" s="45">
        <v>44383</v>
      </c>
      <c r="E462" s="7" t="s">
        <v>700</v>
      </c>
      <c r="F462" s="46" t="s">
        <v>513</v>
      </c>
      <c r="G462" s="46" t="s">
        <v>240</v>
      </c>
      <c r="H462" s="47" t="s">
        <v>782</v>
      </c>
    </row>
    <row r="463" spans="1:8" ht="13.5" customHeight="1" x14ac:dyDescent="0.25">
      <c r="A463" s="9"/>
      <c r="B463" s="44">
        <v>5805.33</v>
      </c>
      <c r="C463" s="44">
        <v>2902.67</v>
      </c>
      <c r="D463" s="45">
        <v>44383</v>
      </c>
      <c r="E463" s="7" t="s">
        <v>700</v>
      </c>
      <c r="F463" s="46" t="s">
        <v>514</v>
      </c>
      <c r="G463" s="46" t="s">
        <v>241</v>
      </c>
      <c r="H463" s="47" t="s">
        <v>783</v>
      </c>
    </row>
    <row r="464" spans="1:8" ht="13.5" customHeight="1" x14ac:dyDescent="0.25">
      <c r="A464" s="9"/>
      <c r="B464" s="44">
        <v>798.08</v>
      </c>
      <c r="C464" s="44">
        <v>399.04</v>
      </c>
      <c r="D464" s="45">
        <v>44383</v>
      </c>
      <c r="E464" s="7" t="s">
        <v>700</v>
      </c>
      <c r="F464" s="46" t="s">
        <v>515</v>
      </c>
      <c r="G464" s="46" t="s">
        <v>242</v>
      </c>
      <c r="H464" s="47" t="s">
        <v>784</v>
      </c>
    </row>
    <row r="465" spans="1:8" ht="13.5" customHeight="1" x14ac:dyDescent="0.25">
      <c r="A465" s="9"/>
      <c r="B465" s="44">
        <v>4803.32</v>
      </c>
      <c r="C465" s="44">
        <v>2401.66</v>
      </c>
      <c r="D465" s="45">
        <v>44383</v>
      </c>
      <c r="E465" s="7" t="s">
        <v>700</v>
      </c>
      <c r="F465" s="46" t="s">
        <v>516</v>
      </c>
      <c r="G465" s="46" t="s">
        <v>243</v>
      </c>
      <c r="H465" s="47" t="s">
        <v>785</v>
      </c>
    </row>
    <row r="466" spans="1:8" ht="13.5" customHeight="1" x14ac:dyDescent="0.25">
      <c r="A466" s="9"/>
      <c r="B466" s="44">
        <v>7722.66</v>
      </c>
      <c r="C466" s="44">
        <v>3861.33</v>
      </c>
      <c r="D466" s="45">
        <v>44383</v>
      </c>
      <c r="E466" s="7" t="s">
        <v>700</v>
      </c>
      <c r="F466" s="46" t="s">
        <v>517</v>
      </c>
      <c r="G466" s="46" t="s">
        <v>244</v>
      </c>
      <c r="H466" s="47" t="s">
        <v>777</v>
      </c>
    </row>
    <row r="467" spans="1:8" ht="13.5" customHeight="1" x14ac:dyDescent="0.25">
      <c r="A467" s="9"/>
      <c r="B467" s="44">
        <v>79131.83</v>
      </c>
      <c r="C467" s="44">
        <v>39565.919999999998</v>
      </c>
      <c r="D467" s="45">
        <v>44383</v>
      </c>
      <c r="E467" s="7" t="s">
        <v>700</v>
      </c>
      <c r="F467" s="46" t="s">
        <v>338</v>
      </c>
      <c r="G467" s="46" t="s">
        <v>339</v>
      </c>
      <c r="H467" s="47" t="s">
        <v>767</v>
      </c>
    </row>
    <row r="468" spans="1:8" ht="13.5" customHeight="1" x14ac:dyDescent="0.25">
      <c r="A468" s="9"/>
      <c r="B468" s="44">
        <v>995.55</v>
      </c>
      <c r="C468" s="44">
        <v>497.78</v>
      </c>
      <c r="D468" s="45">
        <v>44383</v>
      </c>
      <c r="E468" s="7" t="s">
        <v>700</v>
      </c>
      <c r="F468" s="46" t="s">
        <v>340</v>
      </c>
      <c r="G468" s="46" t="s">
        <v>341</v>
      </c>
      <c r="H468" s="47" t="s">
        <v>768</v>
      </c>
    </row>
    <row r="469" spans="1:8" ht="13.5" customHeight="1" x14ac:dyDescent="0.25">
      <c r="A469" s="9"/>
      <c r="B469" s="44">
        <v>746.67</v>
      </c>
      <c r="C469" s="44">
        <v>373.34</v>
      </c>
      <c r="D469" s="45">
        <v>44383</v>
      </c>
      <c r="E469" s="7" t="s">
        <v>700</v>
      </c>
      <c r="F469" s="46" t="s">
        <v>342</v>
      </c>
      <c r="G469" s="46" t="s">
        <v>343</v>
      </c>
      <c r="H469" s="47" t="s">
        <v>786</v>
      </c>
    </row>
    <row r="470" spans="1:8" ht="13.5" customHeight="1" x14ac:dyDescent="0.25">
      <c r="A470" s="9"/>
      <c r="B470" s="44">
        <v>896</v>
      </c>
      <c r="C470" s="44">
        <v>448</v>
      </c>
      <c r="D470" s="45">
        <v>44383</v>
      </c>
      <c r="E470" s="7" t="s">
        <v>700</v>
      </c>
      <c r="F470" s="46" t="s">
        <v>344</v>
      </c>
      <c r="G470" s="46" t="s">
        <v>345</v>
      </c>
      <c r="H470" s="47" t="s">
        <v>787</v>
      </c>
    </row>
    <row r="471" spans="1:8" ht="13.5" customHeight="1" x14ac:dyDescent="0.25">
      <c r="A471" s="9"/>
      <c r="B471" s="44">
        <v>798.08</v>
      </c>
      <c r="C471" s="44">
        <v>399.04</v>
      </c>
      <c r="D471" s="45">
        <v>44383</v>
      </c>
      <c r="E471" s="7" t="s">
        <v>700</v>
      </c>
      <c r="F471" s="46" t="s">
        <v>346</v>
      </c>
      <c r="G471" s="46" t="s">
        <v>347</v>
      </c>
      <c r="H471" s="47" t="s">
        <v>788</v>
      </c>
    </row>
    <row r="472" spans="1:8" ht="13.5" customHeight="1" x14ac:dyDescent="0.25">
      <c r="A472" s="9"/>
      <c r="B472" s="44">
        <v>7149.25</v>
      </c>
      <c r="C472" s="44">
        <v>3574.63</v>
      </c>
      <c r="D472" s="45">
        <v>44383</v>
      </c>
      <c r="E472" s="7" t="s">
        <v>700</v>
      </c>
      <c r="F472" s="46" t="s">
        <v>348</v>
      </c>
      <c r="G472" s="46" t="s">
        <v>349</v>
      </c>
      <c r="H472" s="47" t="s">
        <v>789</v>
      </c>
    </row>
    <row r="473" spans="1:8" ht="13.5" customHeight="1" x14ac:dyDescent="0.25">
      <c r="A473" s="9"/>
      <c r="B473" s="44">
        <v>2156</v>
      </c>
      <c r="C473" s="44">
        <v>1078</v>
      </c>
      <c r="D473" s="45">
        <v>44383</v>
      </c>
      <c r="E473" s="7" t="s">
        <v>700</v>
      </c>
      <c r="F473" s="46" t="s">
        <v>350</v>
      </c>
      <c r="G473" s="46" t="s">
        <v>351</v>
      </c>
      <c r="H473" s="47" t="s">
        <v>790</v>
      </c>
    </row>
    <row r="474" spans="1:8" ht="13.5" customHeight="1" x14ac:dyDescent="0.25">
      <c r="A474" s="9"/>
      <c r="B474" s="44">
        <v>6435.55</v>
      </c>
      <c r="C474" s="44">
        <v>3217.78</v>
      </c>
      <c r="D474" s="45">
        <v>44383</v>
      </c>
      <c r="E474" s="7" t="s">
        <v>700</v>
      </c>
      <c r="F474" s="46" t="s">
        <v>352</v>
      </c>
      <c r="G474" s="46" t="s">
        <v>353</v>
      </c>
      <c r="H474" s="47" t="s">
        <v>791</v>
      </c>
    </row>
    <row r="475" spans="1:8" ht="13.5" customHeight="1" x14ac:dyDescent="0.25">
      <c r="A475" s="9"/>
      <c r="B475" s="12"/>
      <c r="C475" s="13"/>
      <c r="D475" s="48"/>
      <c r="E475" s="7"/>
      <c r="F475" s="7"/>
      <c r="G475" s="7"/>
      <c r="H475" s="9"/>
    </row>
    <row r="476" spans="1:8" ht="13.5" customHeight="1" x14ac:dyDescent="0.25">
      <c r="A476" s="35" t="s">
        <v>7</v>
      </c>
      <c r="B476" s="49">
        <f>SUM(B446:B474)</f>
        <v>205933.58999999997</v>
      </c>
      <c r="C476" s="49">
        <f>SUM(C446:C474)</f>
        <v>102966.87</v>
      </c>
      <c r="D476" s="6"/>
      <c r="E476" s="12"/>
      <c r="F476" s="7"/>
      <c r="G476" s="7"/>
      <c r="H476" s="9"/>
    </row>
    <row r="477" spans="1:8" ht="13.5" customHeight="1" x14ac:dyDescent="0.25">
      <c r="A477" s="9"/>
      <c r="B477" s="12"/>
      <c r="C477" s="13"/>
      <c r="D477" s="13"/>
      <c r="E477" s="13"/>
      <c r="F477" s="7"/>
      <c r="G477" s="7"/>
      <c r="H477" s="9"/>
    </row>
    <row r="478" spans="1:8" ht="13.5" customHeight="1" x14ac:dyDescent="0.2">
      <c r="A478" s="27" t="s">
        <v>3</v>
      </c>
      <c r="B478" s="26" t="s">
        <v>4</v>
      </c>
      <c r="C478" s="25" t="s">
        <v>5</v>
      </c>
      <c r="D478" s="25" t="s">
        <v>22</v>
      </c>
      <c r="E478" s="25" t="s">
        <v>19</v>
      </c>
      <c r="F478" s="25" t="s">
        <v>50</v>
      </c>
      <c r="G478" s="25" t="s">
        <v>49</v>
      </c>
      <c r="H478" s="27" t="s">
        <v>6</v>
      </c>
    </row>
    <row r="479" spans="1:8" ht="13.5" customHeight="1" x14ac:dyDescent="0.25">
      <c r="A479" s="9" t="s">
        <v>37</v>
      </c>
      <c r="B479" s="44">
        <v>6458.67</v>
      </c>
      <c r="C479" s="44">
        <v>3229.34</v>
      </c>
      <c r="D479" s="45">
        <v>44383</v>
      </c>
      <c r="E479" s="7" t="s">
        <v>701</v>
      </c>
      <c r="F479" s="46" t="s">
        <v>354</v>
      </c>
      <c r="G479" s="46" t="s">
        <v>355</v>
      </c>
      <c r="H479" s="47" t="s">
        <v>891</v>
      </c>
    </row>
    <row r="480" spans="1:8" ht="13.5" customHeight="1" x14ac:dyDescent="0.25">
      <c r="A480" s="9" t="s">
        <v>38</v>
      </c>
      <c r="B480" s="44">
        <v>1325.33</v>
      </c>
      <c r="C480" s="44">
        <v>662.67</v>
      </c>
      <c r="D480" s="45">
        <v>44383</v>
      </c>
      <c r="E480" s="7" t="s">
        <v>701</v>
      </c>
      <c r="F480" s="46" t="s">
        <v>356</v>
      </c>
      <c r="G480" s="46" t="s">
        <v>357</v>
      </c>
      <c r="H480" s="47" t="s">
        <v>889</v>
      </c>
    </row>
    <row r="481" spans="1:8" ht="13.5" customHeight="1" x14ac:dyDescent="0.25">
      <c r="A481" s="9" t="s">
        <v>991</v>
      </c>
      <c r="B481" s="44">
        <v>1325.33</v>
      </c>
      <c r="C481" s="44">
        <v>662.67</v>
      </c>
      <c r="D481" s="45">
        <v>44383</v>
      </c>
      <c r="E481" s="7" t="s">
        <v>701</v>
      </c>
      <c r="F481" s="46" t="s">
        <v>358</v>
      </c>
      <c r="G481" s="46" t="s">
        <v>359</v>
      </c>
      <c r="H481" s="47" t="s">
        <v>729</v>
      </c>
    </row>
    <row r="482" spans="1:8" ht="13.5" customHeight="1" x14ac:dyDescent="0.25">
      <c r="A482" s="9"/>
      <c r="B482" s="44">
        <v>2156</v>
      </c>
      <c r="C482" s="44">
        <v>1078</v>
      </c>
      <c r="D482" s="45">
        <v>44383</v>
      </c>
      <c r="E482" s="7" t="s">
        <v>701</v>
      </c>
      <c r="F482" s="46" t="s">
        <v>360</v>
      </c>
      <c r="G482" s="46" t="s">
        <v>361</v>
      </c>
      <c r="H482" s="47" t="s">
        <v>890</v>
      </c>
    </row>
    <row r="483" spans="1:8" ht="13.5" customHeight="1" x14ac:dyDescent="0.25">
      <c r="A483" s="9"/>
      <c r="B483" s="12"/>
      <c r="C483" s="13"/>
      <c r="D483" s="48"/>
      <c r="E483" s="7"/>
      <c r="F483" s="7"/>
      <c r="G483" s="7"/>
      <c r="H483" s="9"/>
    </row>
    <row r="484" spans="1:8" ht="13.5" customHeight="1" x14ac:dyDescent="0.25">
      <c r="A484" s="35" t="s">
        <v>7</v>
      </c>
      <c r="B484" s="49">
        <f>SUM(B479:B482)</f>
        <v>11265.33</v>
      </c>
      <c r="C484" s="49">
        <f>SUM(C479:C482)</f>
        <v>5632.68</v>
      </c>
      <c r="D484" s="6"/>
      <c r="E484" s="7"/>
      <c r="F484" s="7"/>
      <c r="G484" s="7"/>
      <c r="H484" s="9"/>
    </row>
    <row r="485" spans="1:8" ht="13.5" customHeight="1" x14ac:dyDescent="0.25">
      <c r="A485" s="9"/>
      <c r="B485" s="12"/>
      <c r="C485" s="13"/>
      <c r="D485" s="13"/>
      <c r="E485" s="13"/>
      <c r="F485" s="7"/>
      <c r="G485" s="7"/>
      <c r="H485" s="9"/>
    </row>
    <row r="486" spans="1:8" ht="13.5" customHeight="1" x14ac:dyDescent="0.2">
      <c r="A486" s="27" t="s">
        <v>3</v>
      </c>
      <c r="B486" s="26" t="s">
        <v>4</v>
      </c>
      <c r="C486" s="25" t="s">
        <v>5</v>
      </c>
      <c r="D486" s="25" t="s">
        <v>22</v>
      </c>
      <c r="E486" s="25" t="s">
        <v>19</v>
      </c>
      <c r="F486" s="25" t="s">
        <v>50</v>
      </c>
      <c r="G486" s="25" t="s">
        <v>49</v>
      </c>
      <c r="H486" s="27" t="s">
        <v>6</v>
      </c>
    </row>
    <row r="487" spans="1:8" ht="13.5" customHeight="1" x14ac:dyDescent="0.25">
      <c r="A487" s="9" t="s">
        <v>14</v>
      </c>
      <c r="B487" s="44">
        <v>106745.2</v>
      </c>
      <c r="C487" s="44">
        <v>53372.6</v>
      </c>
      <c r="D487" s="45">
        <v>44383</v>
      </c>
      <c r="E487" s="51" t="s">
        <v>1001</v>
      </c>
      <c r="F487" s="46" t="s">
        <v>362</v>
      </c>
      <c r="G487" s="46" t="s">
        <v>363</v>
      </c>
      <c r="H487" s="47" t="s">
        <v>892</v>
      </c>
    </row>
    <row r="488" spans="1:8" ht="13.5" customHeight="1" x14ac:dyDescent="0.25">
      <c r="A488" s="9" t="s">
        <v>18</v>
      </c>
      <c r="B488" s="44"/>
      <c r="C488" s="44"/>
      <c r="D488" s="45"/>
      <c r="E488" s="10"/>
      <c r="F488" s="46"/>
      <c r="G488" s="46"/>
      <c r="H488" s="47"/>
    </row>
    <row r="489" spans="1:8" ht="13.5" customHeight="1" x14ac:dyDescent="0.25">
      <c r="A489" s="9" t="s">
        <v>992</v>
      </c>
      <c r="B489" s="12"/>
      <c r="C489" s="13"/>
      <c r="D489" s="48"/>
      <c r="E489" s="7"/>
      <c r="F489" s="7"/>
      <c r="G489" s="7"/>
      <c r="H489" s="9"/>
    </row>
    <row r="490" spans="1:8" ht="13.5" customHeight="1" x14ac:dyDescent="0.25">
      <c r="A490" s="35" t="s">
        <v>7</v>
      </c>
      <c r="B490" s="49">
        <f>SUM(B487:B489)</f>
        <v>106745.2</v>
      </c>
      <c r="C490" s="49">
        <f>SUM(C487:C489)</f>
        <v>53372.6</v>
      </c>
      <c r="D490" s="6"/>
      <c r="E490" s="7"/>
      <c r="F490" s="7"/>
      <c r="G490" s="7"/>
      <c r="H490" s="9"/>
    </row>
    <row r="491" spans="1:8" ht="13.5" customHeight="1" x14ac:dyDescent="0.25">
      <c r="A491" s="9"/>
      <c r="B491" s="12"/>
      <c r="C491" s="12"/>
      <c r="D491" s="12"/>
      <c r="E491" s="12"/>
      <c r="F491" s="7"/>
      <c r="G491" s="7"/>
      <c r="H491" s="14"/>
    </row>
    <row r="492" spans="1:8" ht="13.5" customHeight="1" x14ac:dyDescent="0.2">
      <c r="A492" s="27" t="s">
        <v>3</v>
      </c>
      <c r="B492" s="26" t="s">
        <v>4</v>
      </c>
      <c r="C492" s="25" t="s">
        <v>5</v>
      </c>
      <c r="D492" s="25" t="s">
        <v>22</v>
      </c>
      <c r="E492" s="25" t="s">
        <v>19</v>
      </c>
      <c r="F492" s="25" t="s">
        <v>50</v>
      </c>
      <c r="G492" s="25" t="s">
        <v>49</v>
      </c>
      <c r="H492" s="27" t="s">
        <v>6</v>
      </c>
    </row>
    <row r="493" spans="1:8" ht="13.5" customHeight="1" x14ac:dyDescent="0.25">
      <c r="A493" s="9" t="s">
        <v>61</v>
      </c>
      <c r="B493" s="44">
        <v>20069.330000000002</v>
      </c>
      <c r="C493" s="44">
        <v>10034.67</v>
      </c>
      <c r="D493" s="45">
        <v>44383</v>
      </c>
      <c r="E493" s="7" t="s">
        <v>685</v>
      </c>
      <c r="F493" s="46" t="s">
        <v>364</v>
      </c>
      <c r="G493" s="46" t="s">
        <v>365</v>
      </c>
      <c r="H493" s="47" t="s">
        <v>1074</v>
      </c>
    </row>
    <row r="494" spans="1:8" ht="13.5" customHeight="1" x14ac:dyDescent="0.25">
      <c r="A494" s="9" t="s">
        <v>62</v>
      </c>
      <c r="B494" s="44">
        <v>54713.05</v>
      </c>
      <c r="C494" s="44">
        <v>27356.53</v>
      </c>
      <c r="D494" s="45">
        <v>44383</v>
      </c>
      <c r="E494" s="7" t="s">
        <v>685</v>
      </c>
      <c r="F494" s="46" t="s">
        <v>366</v>
      </c>
      <c r="G494" s="46" t="s">
        <v>367</v>
      </c>
      <c r="H494" s="47" t="s">
        <v>877</v>
      </c>
    </row>
    <row r="495" spans="1:8" ht="13.5" customHeight="1" x14ac:dyDescent="0.25">
      <c r="A495" s="9" t="s">
        <v>993</v>
      </c>
      <c r="B495" s="44">
        <v>1171.1400000000001</v>
      </c>
      <c r="C495" s="44">
        <v>585.57000000000005</v>
      </c>
      <c r="D495" s="45">
        <v>44383</v>
      </c>
      <c r="E495" s="7" t="s">
        <v>685</v>
      </c>
      <c r="F495" s="46" t="s">
        <v>368</v>
      </c>
      <c r="G495" s="46" t="s">
        <v>369</v>
      </c>
      <c r="H495" s="47" t="s">
        <v>1075</v>
      </c>
    </row>
    <row r="496" spans="1:8" ht="13.5" customHeight="1" x14ac:dyDescent="0.25">
      <c r="A496" s="9"/>
      <c r="B496" s="44">
        <v>518.11</v>
      </c>
      <c r="C496" s="44">
        <v>259.06</v>
      </c>
      <c r="D496" s="45">
        <v>44383</v>
      </c>
      <c r="E496" s="7" t="s">
        <v>685</v>
      </c>
      <c r="F496" s="46" t="s">
        <v>370</v>
      </c>
      <c r="G496" s="46" t="s">
        <v>371</v>
      </c>
      <c r="H496" s="47" t="s">
        <v>1076</v>
      </c>
    </row>
    <row r="497" spans="1:8" ht="13.5" customHeight="1" x14ac:dyDescent="0.25">
      <c r="A497" s="9"/>
      <c r="B497" s="12"/>
      <c r="C497" s="13"/>
      <c r="D497" s="48"/>
      <c r="E497" s="7"/>
      <c r="F497" s="7"/>
      <c r="G497" s="7"/>
      <c r="H497" s="9"/>
    </row>
    <row r="498" spans="1:8" ht="13.5" customHeight="1" x14ac:dyDescent="0.25">
      <c r="A498" s="35" t="s">
        <v>7</v>
      </c>
      <c r="B498" s="49">
        <f>SUM(B493:B497)</f>
        <v>76471.63</v>
      </c>
      <c r="C498" s="50">
        <f>SUM(C493:C497)</f>
        <v>38235.829999999994</v>
      </c>
      <c r="D498" s="6"/>
      <c r="E498" s="7"/>
      <c r="F498" s="7"/>
      <c r="G498" s="7"/>
      <c r="H498" s="9"/>
    </row>
    <row r="499" spans="1:8" ht="13.5" customHeight="1" x14ac:dyDescent="0.25">
      <c r="A499" s="9"/>
      <c r="B499" s="12"/>
      <c r="C499" s="12"/>
      <c r="D499" s="12"/>
      <c r="E499" s="12"/>
      <c r="F499" s="7"/>
      <c r="G499" s="7"/>
      <c r="H499" s="14"/>
    </row>
    <row r="500" spans="1:8" ht="13.5" customHeight="1" x14ac:dyDescent="0.2">
      <c r="A500" s="27" t="s">
        <v>3</v>
      </c>
      <c r="B500" s="26" t="s">
        <v>4</v>
      </c>
      <c r="C500" s="25" t="s">
        <v>5</v>
      </c>
      <c r="D500" s="25" t="s">
        <v>22</v>
      </c>
      <c r="E500" s="25" t="s">
        <v>19</v>
      </c>
      <c r="F500" s="25" t="s">
        <v>50</v>
      </c>
      <c r="G500" s="25" t="s">
        <v>49</v>
      </c>
      <c r="H500" s="27" t="s">
        <v>6</v>
      </c>
    </row>
    <row r="501" spans="1:8" ht="13.5" customHeight="1" x14ac:dyDescent="0.25">
      <c r="A501" s="9" t="s">
        <v>461</v>
      </c>
      <c r="B501" s="44">
        <v>5771.15</v>
      </c>
      <c r="C501" s="44">
        <v>2885.58</v>
      </c>
      <c r="D501" s="45">
        <v>44383</v>
      </c>
      <c r="E501" s="10" t="s">
        <v>725</v>
      </c>
      <c r="F501" s="46" t="s">
        <v>462</v>
      </c>
      <c r="G501" s="46" t="s">
        <v>463</v>
      </c>
      <c r="H501" s="47" t="s">
        <v>721</v>
      </c>
    </row>
    <row r="502" spans="1:8" ht="13.5" customHeight="1" x14ac:dyDescent="0.25">
      <c r="A502" s="9" t="s">
        <v>723</v>
      </c>
      <c r="B502" s="44">
        <v>5791.98</v>
      </c>
      <c r="C502" s="44">
        <v>2895.99</v>
      </c>
      <c r="D502" s="45">
        <v>44383</v>
      </c>
      <c r="E502" s="10" t="s">
        <v>725</v>
      </c>
      <c r="F502" s="46" t="s">
        <v>464</v>
      </c>
      <c r="G502" s="46" t="s">
        <v>465</v>
      </c>
      <c r="H502" s="47" t="s">
        <v>722</v>
      </c>
    </row>
    <row r="503" spans="1:8" ht="13.5" customHeight="1" x14ac:dyDescent="0.25">
      <c r="A503" s="9" t="s">
        <v>994</v>
      </c>
      <c r="B503" s="13"/>
      <c r="C503" s="13"/>
      <c r="D503" s="48"/>
      <c r="E503" s="7"/>
      <c r="F503" s="7"/>
      <c r="G503" s="7"/>
      <c r="H503" s="9"/>
    </row>
    <row r="504" spans="1:8" ht="13.5" customHeight="1" x14ac:dyDescent="0.25">
      <c r="A504" s="35" t="s">
        <v>7</v>
      </c>
      <c r="B504" s="49">
        <f>SUM(B501:B503)</f>
        <v>11563.13</v>
      </c>
      <c r="C504" s="49">
        <f>SUM(C501:C503)</f>
        <v>5781.57</v>
      </c>
      <c r="D504" s="6"/>
      <c r="E504" s="12"/>
      <c r="F504" s="7"/>
      <c r="G504" s="7"/>
      <c r="H504" s="14"/>
    </row>
    <row r="505" spans="1:8" ht="13.5" customHeight="1" x14ac:dyDescent="0.25">
      <c r="A505" s="9"/>
      <c r="B505" s="12"/>
      <c r="C505" s="12"/>
      <c r="D505" s="12"/>
      <c r="E505" s="12"/>
      <c r="F505" s="7"/>
      <c r="G505" s="7"/>
      <c r="H505" s="14"/>
    </row>
    <row r="506" spans="1:8" ht="13.5" customHeight="1" x14ac:dyDescent="0.2">
      <c r="A506" s="27" t="s">
        <v>3</v>
      </c>
      <c r="B506" s="26" t="s">
        <v>4</v>
      </c>
      <c r="C506" s="25" t="s">
        <v>5</v>
      </c>
      <c r="D506" s="25" t="s">
        <v>22</v>
      </c>
      <c r="E506" s="25" t="s">
        <v>19</v>
      </c>
      <c r="F506" s="25" t="s">
        <v>50</v>
      </c>
      <c r="G506" s="25" t="s">
        <v>49</v>
      </c>
      <c r="H506" s="27" t="s">
        <v>6</v>
      </c>
    </row>
    <row r="507" spans="1:8" ht="13.5" customHeight="1" x14ac:dyDescent="0.25">
      <c r="A507" s="9" t="s">
        <v>43</v>
      </c>
      <c r="B507" s="44">
        <v>18600</v>
      </c>
      <c r="C507" s="44">
        <v>9300</v>
      </c>
      <c r="D507" s="45">
        <v>44383</v>
      </c>
      <c r="E507" s="10" t="s">
        <v>702</v>
      </c>
      <c r="F507" s="46" t="s">
        <v>154</v>
      </c>
      <c r="G507" s="46" t="s">
        <v>155</v>
      </c>
      <c r="H507" s="47" t="s">
        <v>1073</v>
      </c>
    </row>
    <row r="508" spans="1:8" ht="13.5" customHeight="1" x14ac:dyDescent="0.25">
      <c r="A508" s="9" t="s">
        <v>44</v>
      </c>
      <c r="B508" s="44">
        <v>5240</v>
      </c>
      <c r="C508" s="44">
        <v>2620</v>
      </c>
      <c r="D508" s="45">
        <v>44383</v>
      </c>
      <c r="E508" s="7" t="s">
        <v>702</v>
      </c>
      <c r="F508" s="46" t="s">
        <v>503</v>
      </c>
      <c r="G508" s="46" t="s">
        <v>245</v>
      </c>
      <c r="H508" s="47" t="s">
        <v>806</v>
      </c>
    </row>
    <row r="509" spans="1:8" ht="13.5" customHeight="1" x14ac:dyDescent="0.25">
      <c r="A509" s="9" t="s">
        <v>995</v>
      </c>
      <c r="B509" s="13"/>
      <c r="C509" s="13"/>
      <c r="D509" s="48"/>
      <c r="E509" s="7"/>
      <c r="F509" s="7"/>
      <c r="G509" s="7"/>
      <c r="H509" s="9"/>
    </row>
    <row r="510" spans="1:8" ht="13.5" customHeight="1" x14ac:dyDescent="0.25">
      <c r="A510" s="35" t="s">
        <v>7</v>
      </c>
      <c r="B510" s="49">
        <f>SUM(B507:B509)</f>
        <v>23840</v>
      </c>
      <c r="C510" s="49">
        <f>SUM(C507:C509)</f>
        <v>11920</v>
      </c>
      <c r="D510" s="6"/>
      <c r="E510" s="12"/>
      <c r="F510" s="7"/>
      <c r="G510" s="7"/>
      <c r="H510" s="14"/>
    </row>
    <row r="511" spans="1:8" ht="13.5" customHeight="1" x14ac:dyDescent="0.25">
      <c r="A511" s="9"/>
      <c r="B511" s="12"/>
      <c r="C511" s="12"/>
      <c r="D511" s="12"/>
      <c r="E511" s="12"/>
      <c r="F511" s="7"/>
      <c r="G511" s="7"/>
      <c r="H511" s="14"/>
    </row>
    <row r="512" spans="1:8" ht="13.5" customHeight="1" x14ac:dyDescent="0.2">
      <c r="A512" s="27" t="s">
        <v>3</v>
      </c>
      <c r="B512" s="26" t="s">
        <v>4</v>
      </c>
      <c r="C512" s="25" t="s">
        <v>5</v>
      </c>
      <c r="D512" s="25" t="s">
        <v>22</v>
      </c>
      <c r="E512" s="25" t="s">
        <v>19</v>
      </c>
      <c r="F512" s="25" t="s">
        <v>50</v>
      </c>
      <c r="G512" s="25" t="s">
        <v>49</v>
      </c>
      <c r="H512" s="27" t="s">
        <v>6</v>
      </c>
    </row>
    <row r="513" spans="1:8" ht="13.5" customHeight="1" x14ac:dyDescent="0.25">
      <c r="A513" s="9" t="s">
        <v>48</v>
      </c>
      <c r="B513" s="44">
        <v>6103.05</v>
      </c>
      <c r="C513" s="44">
        <f>B513/2</f>
        <v>3051.5250000000001</v>
      </c>
      <c r="D513" s="56">
        <v>44399</v>
      </c>
      <c r="E513" s="7" t="s">
        <v>1065</v>
      </c>
      <c r="F513" s="46" t="s">
        <v>501</v>
      </c>
      <c r="G513" s="46" t="s">
        <v>680</v>
      </c>
      <c r="H513" s="47" t="s">
        <v>894</v>
      </c>
    </row>
    <row r="514" spans="1:8" ht="13.5" customHeight="1" x14ac:dyDescent="0.25">
      <c r="A514" s="15" t="s">
        <v>51</v>
      </c>
      <c r="B514" s="44">
        <v>39134.14</v>
      </c>
      <c r="C514" s="44">
        <f>B514/2</f>
        <v>19567.07</v>
      </c>
      <c r="D514" s="56">
        <v>44399</v>
      </c>
      <c r="E514" s="7" t="s">
        <v>1065</v>
      </c>
      <c r="F514" s="46" t="s">
        <v>502</v>
      </c>
      <c r="G514" s="46" t="s">
        <v>681</v>
      </c>
      <c r="H514" s="47" t="s">
        <v>893</v>
      </c>
    </row>
    <row r="515" spans="1:8" ht="13.5" customHeight="1" x14ac:dyDescent="0.25">
      <c r="A515" s="9" t="s">
        <v>996</v>
      </c>
      <c r="B515" s="12"/>
      <c r="C515" s="13"/>
      <c r="D515" s="48"/>
      <c r="E515" s="7"/>
      <c r="F515" s="7"/>
      <c r="G515" s="7"/>
      <c r="H515" s="14"/>
    </row>
    <row r="516" spans="1:8" ht="13.5" customHeight="1" x14ac:dyDescent="0.25">
      <c r="A516" s="35" t="s">
        <v>7</v>
      </c>
      <c r="B516" s="49">
        <f>SUM(B513:B515)</f>
        <v>45237.19</v>
      </c>
      <c r="C516" s="49">
        <f>SUM(C513:C514)</f>
        <v>22618.595000000001</v>
      </c>
      <c r="D516" s="6"/>
      <c r="E516" s="60"/>
      <c r="F516" s="7"/>
      <c r="G516" s="7"/>
      <c r="H516" s="14"/>
    </row>
    <row r="517" spans="1:8" ht="13.5" customHeight="1" x14ac:dyDescent="0.25">
      <c r="A517" s="9"/>
      <c r="B517" s="12"/>
      <c r="C517" s="12"/>
      <c r="D517" s="12"/>
      <c r="E517" s="12"/>
      <c r="F517" s="7"/>
      <c r="G517" s="7"/>
      <c r="H517" s="14"/>
    </row>
    <row r="518" spans="1:8" ht="13.5" customHeight="1" x14ac:dyDescent="0.2">
      <c r="A518" s="27" t="s">
        <v>3</v>
      </c>
      <c r="B518" s="26" t="s">
        <v>4</v>
      </c>
      <c r="C518" s="25" t="s">
        <v>5</v>
      </c>
      <c r="D518" s="25" t="s">
        <v>22</v>
      </c>
      <c r="E518" s="25" t="s">
        <v>19</v>
      </c>
      <c r="F518" s="25" t="s">
        <v>50</v>
      </c>
      <c r="G518" s="25" t="s">
        <v>49</v>
      </c>
      <c r="H518" s="27" t="s">
        <v>6</v>
      </c>
    </row>
    <row r="519" spans="1:8" ht="13.5" customHeight="1" x14ac:dyDescent="0.25">
      <c r="A519" s="15" t="s">
        <v>11</v>
      </c>
      <c r="B519" s="44">
        <v>12507.84</v>
      </c>
      <c r="C519" s="44">
        <v>6253.92</v>
      </c>
      <c r="D519" s="45">
        <v>44397</v>
      </c>
      <c r="E519" s="10" t="s">
        <v>703</v>
      </c>
      <c r="F519" s="46" t="s">
        <v>156</v>
      </c>
      <c r="G519" s="46" t="s">
        <v>157</v>
      </c>
      <c r="H519" s="47" t="s">
        <v>745</v>
      </c>
    </row>
    <row r="520" spans="1:8" ht="13.5" customHeight="1" x14ac:dyDescent="0.25">
      <c r="A520" s="15" t="s">
        <v>12</v>
      </c>
      <c r="B520" s="44">
        <v>6453.33</v>
      </c>
      <c r="C520" s="44">
        <v>3226.67</v>
      </c>
      <c r="D520" s="45">
        <v>44397</v>
      </c>
      <c r="E520" s="10" t="s">
        <v>703</v>
      </c>
      <c r="F520" s="46" t="s">
        <v>158</v>
      </c>
      <c r="G520" s="46" t="s">
        <v>159</v>
      </c>
      <c r="H520" s="47" t="s">
        <v>746</v>
      </c>
    </row>
    <row r="521" spans="1:8" ht="13.5" customHeight="1" x14ac:dyDescent="0.25">
      <c r="A521" s="15" t="s">
        <v>1057</v>
      </c>
      <c r="B521" s="44">
        <v>1620</v>
      </c>
      <c r="C521" s="44">
        <v>810</v>
      </c>
      <c r="D521" s="45">
        <v>44397</v>
      </c>
      <c r="E521" s="10" t="s">
        <v>703</v>
      </c>
      <c r="F521" s="46" t="s">
        <v>160</v>
      </c>
      <c r="G521" s="46" t="s">
        <v>124</v>
      </c>
      <c r="H521" s="47" t="s">
        <v>747</v>
      </c>
    </row>
    <row r="522" spans="1:8" ht="13.5" customHeight="1" x14ac:dyDescent="0.25">
      <c r="A522" s="15"/>
      <c r="B522" s="6"/>
      <c r="C522" s="13"/>
      <c r="D522" s="48"/>
      <c r="E522" s="10"/>
      <c r="F522" s="10"/>
      <c r="G522" s="10"/>
      <c r="H522" s="15"/>
    </row>
    <row r="523" spans="1:8" ht="13.5" customHeight="1" x14ac:dyDescent="0.25">
      <c r="A523" s="37" t="s">
        <v>7</v>
      </c>
      <c r="B523" s="36">
        <f>SUM(B519:B522)</f>
        <v>20581.169999999998</v>
      </c>
      <c r="C523" s="36">
        <f>SUM(C519:C522)</f>
        <v>10290.59</v>
      </c>
      <c r="D523" s="6"/>
      <c r="E523" s="6"/>
      <c r="F523" s="10"/>
      <c r="G523" s="10"/>
      <c r="H523" s="38"/>
    </row>
    <row r="524" spans="1:8" ht="13.5" customHeight="1" x14ac:dyDescent="0.25">
      <c r="A524" s="9"/>
      <c r="B524" s="12"/>
      <c r="C524" s="12"/>
      <c r="D524" s="12"/>
      <c r="E524" s="12"/>
      <c r="F524" s="7"/>
      <c r="G524" s="7"/>
      <c r="H524" s="14"/>
    </row>
    <row r="525" spans="1:8" ht="13.5" customHeight="1" x14ac:dyDescent="0.2">
      <c r="A525" s="27" t="s">
        <v>3</v>
      </c>
      <c r="B525" s="26" t="s">
        <v>4</v>
      </c>
      <c r="C525" s="25" t="s">
        <v>5</v>
      </c>
      <c r="D525" s="25" t="s">
        <v>22</v>
      </c>
      <c r="E525" s="25" t="s">
        <v>19</v>
      </c>
      <c r="F525" s="25" t="s">
        <v>50</v>
      </c>
      <c r="G525" s="25" t="s">
        <v>49</v>
      </c>
      <c r="H525" s="27" t="s">
        <v>6</v>
      </c>
    </row>
    <row r="526" spans="1:8" ht="13.5" customHeight="1" x14ac:dyDescent="0.25">
      <c r="A526" s="15" t="s">
        <v>466</v>
      </c>
      <c r="B526" s="44">
        <v>4591.9799999999996</v>
      </c>
      <c r="C526" s="44">
        <v>2295.9899999999998</v>
      </c>
      <c r="D526" s="45">
        <v>44383</v>
      </c>
      <c r="E526" s="10" t="s">
        <v>738</v>
      </c>
      <c r="F526" s="46" t="s">
        <v>467</v>
      </c>
      <c r="G526" s="46" t="s">
        <v>468</v>
      </c>
      <c r="H526" s="47" t="s">
        <v>744</v>
      </c>
    </row>
    <row r="527" spans="1:8" ht="13.5" customHeight="1" x14ac:dyDescent="0.25">
      <c r="A527" s="15" t="s">
        <v>739</v>
      </c>
      <c r="B527" s="44">
        <v>4262.08</v>
      </c>
      <c r="C527" s="44">
        <v>2131.04</v>
      </c>
      <c r="D527" s="45">
        <v>44383</v>
      </c>
      <c r="E527" s="10" t="s">
        <v>738</v>
      </c>
      <c r="F527" s="46" t="s">
        <v>469</v>
      </c>
      <c r="G527" s="46" t="s">
        <v>470</v>
      </c>
      <c r="H527" s="47" t="s">
        <v>740</v>
      </c>
    </row>
    <row r="528" spans="1:8" ht="13.5" customHeight="1" x14ac:dyDescent="0.25">
      <c r="A528" s="15" t="s">
        <v>997</v>
      </c>
      <c r="B528" s="44">
        <v>7240</v>
      </c>
      <c r="C528" s="44">
        <v>3620</v>
      </c>
      <c r="D528" s="45">
        <v>44383</v>
      </c>
      <c r="E528" s="10" t="s">
        <v>738</v>
      </c>
      <c r="F528" s="46" t="s">
        <v>471</v>
      </c>
      <c r="G528" s="46" t="s">
        <v>474</v>
      </c>
      <c r="H528" s="47" t="s">
        <v>741</v>
      </c>
    </row>
    <row r="529" spans="1:8" ht="13.5" customHeight="1" x14ac:dyDescent="0.25">
      <c r="A529" s="15"/>
      <c r="B529" s="44">
        <v>798.08</v>
      </c>
      <c r="C529" s="44">
        <v>399.04</v>
      </c>
      <c r="D529" s="45">
        <v>44383</v>
      </c>
      <c r="E529" s="10" t="s">
        <v>738</v>
      </c>
      <c r="F529" s="46" t="s">
        <v>472</v>
      </c>
      <c r="G529" s="46" t="s">
        <v>475</v>
      </c>
      <c r="H529" s="47" t="s">
        <v>741</v>
      </c>
    </row>
    <row r="530" spans="1:8" ht="13.5" customHeight="1" x14ac:dyDescent="0.25">
      <c r="A530" s="15"/>
      <c r="B530" s="6">
        <v>1512</v>
      </c>
      <c r="C530" s="13">
        <v>756</v>
      </c>
      <c r="D530" s="45">
        <v>44383</v>
      </c>
      <c r="E530" s="10" t="s">
        <v>738</v>
      </c>
      <c r="F530" s="10" t="s">
        <v>473</v>
      </c>
      <c r="G530" s="10" t="s">
        <v>476</v>
      </c>
      <c r="H530" s="15" t="s">
        <v>742</v>
      </c>
    </row>
    <row r="531" spans="1:8" ht="13.5" customHeight="1" x14ac:dyDescent="0.25">
      <c r="A531" s="15"/>
      <c r="B531" s="6">
        <v>15112.29</v>
      </c>
      <c r="C531" s="13">
        <v>7556.15</v>
      </c>
      <c r="D531" s="45">
        <v>44383</v>
      </c>
      <c r="E531" s="10" t="s">
        <v>738</v>
      </c>
      <c r="F531" s="10" t="s">
        <v>477</v>
      </c>
      <c r="G531" s="10" t="s">
        <v>478</v>
      </c>
      <c r="H531" s="15" t="s">
        <v>743</v>
      </c>
    </row>
    <row r="532" spans="1:8" ht="13.5" customHeight="1" x14ac:dyDescent="0.25">
      <c r="A532" s="15"/>
      <c r="B532" s="6"/>
      <c r="C532" s="13"/>
      <c r="D532" s="48"/>
      <c r="E532" s="10"/>
      <c r="F532" s="10"/>
      <c r="G532" s="10"/>
      <c r="H532" s="15"/>
    </row>
    <row r="533" spans="1:8" ht="13.5" customHeight="1" x14ac:dyDescent="0.25">
      <c r="A533" s="37" t="s">
        <v>7</v>
      </c>
      <c r="B533" s="36">
        <f>SUM(B526:B531)</f>
        <v>33516.43</v>
      </c>
      <c r="C533" s="36">
        <f>SUM(C526:C531)</f>
        <v>16758.22</v>
      </c>
      <c r="D533" s="6"/>
      <c r="E533" s="6"/>
      <c r="F533" s="10"/>
      <c r="G533" s="10"/>
      <c r="H533" s="38"/>
    </row>
    <row r="534" spans="1:8" ht="13.5" customHeight="1" x14ac:dyDescent="0.25">
      <c r="A534" s="9"/>
      <c r="B534" s="12"/>
      <c r="C534" s="13"/>
      <c r="D534" s="13"/>
      <c r="E534" s="13"/>
      <c r="F534" s="7"/>
      <c r="G534" s="7"/>
      <c r="H534" s="9"/>
    </row>
    <row r="535" spans="1:8" ht="19.5" customHeight="1" x14ac:dyDescent="0.2">
      <c r="A535" s="19"/>
      <c r="B535" s="29" t="s">
        <v>20</v>
      </c>
      <c r="C535" s="30" t="s">
        <v>21</v>
      </c>
      <c r="D535" s="20"/>
      <c r="E535" s="20"/>
      <c r="F535" s="20"/>
      <c r="G535" s="20"/>
      <c r="H535" s="19"/>
    </row>
    <row r="536" spans="1:8" ht="21" customHeight="1" x14ac:dyDescent="0.25">
      <c r="A536" s="22" t="s">
        <v>8</v>
      </c>
      <c r="B536" s="31">
        <f>B10+B16+B22+B53+B59+B65+B75+B81+B90+B97+B103+B112+B124+B139+B150+B159+B165+B174+B180+B189+B196+B202+B208+B215+B236+B243+B259+B265+B271+B280+B303+B309+B352+B358+B364+B371+B384+B390+B396+B403+B428+B443+B476+B484+B490+B498+B504+B510+B516+B523+B533+0.03</f>
        <v>4592206.87</v>
      </c>
      <c r="C536" s="31">
        <f>C10+C16+C22+C53+C59+C65+C75+C81+C90+C97+C103+C112+C124+C139+C150+C159+C165+C174+C180+C189+C196+C202+C208+C215+C236+C243+C259+C265+C271+C280+C303+C309+C352+C358+C364+C371+C384+C390+C396+C403+C428+C443+C476+C484+C490+C498+C504+C510+C516+C523+C533+0.06</f>
        <v>2295550.6500000008</v>
      </c>
      <c r="D536" s="21"/>
      <c r="E536" s="21"/>
      <c r="F536" s="71"/>
      <c r="G536" s="71"/>
      <c r="H536" s="71"/>
    </row>
    <row r="537" spans="1:8" ht="5.25" customHeight="1" x14ac:dyDescent="0.25">
      <c r="A537" s="17"/>
      <c r="B537" s="16"/>
      <c r="C537" s="16"/>
      <c r="D537" s="16"/>
      <c r="E537" s="16"/>
      <c r="F537" s="16"/>
      <c r="G537" s="16"/>
      <c r="H537" s="17"/>
    </row>
    <row r="538" spans="1:8" ht="15.75" x14ac:dyDescent="0.25">
      <c r="A538" s="22" t="s">
        <v>65</v>
      </c>
      <c r="B538" s="23"/>
      <c r="C538" s="21">
        <v>2295550.65</v>
      </c>
      <c r="D538" s="18"/>
      <c r="E538" s="18"/>
      <c r="F538" s="16"/>
      <c r="G538" s="16"/>
      <c r="H538" s="17"/>
    </row>
    <row r="539" spans="1:8" x14ac:dyDescent="0.2">
      <c r="A539" s="62">
        <v>44519</v>
      </c>
    </row>
    <row r="540" spans="1:8" x14ac:dyDescent="0.2">
      <c r="C540" s="61"/>
    </row>
  </sheetData>
  <mergeCells count="5">
    <mergeCell ref="A2:H2"/>
    <mergeCell ref="A3:H3"/>
    <mergeCell ref="A4:H4"/>
    <mergeCell ref="A5:H5"/>
    <mergeCell ref="F536:H536"/>
  </mergeCells>
  <printOptions horizontalCentered="1" verticalCentered="1"/>
  <pageMargins left="0" right="0" top="0" bottom="0" header="0" footer="0"/>
  <pageSetup paperSize="9" scale="63" firstPageNumber="0" orientation="landscape" r:id="rId1"/>
  <headerFooter alignWithMargins="0"/>
  <rowBreaks count="9" manualBreakCount="9">
    <brk id="66" max="7" man="1"/>
    <brk id="124" max="7" man="1"/>
    <brk id="190" max="7" man="1"/>
    <brk id="272" max="7" man="1"/>
    <brk id="310" max="7" man="1"/>
    <brk id="353" max="7" man="1"/>
    <brk id="404" max="7" man="1"/>
    <brk id="444" max="7" man="1"/>
    <brk id="476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repassados 2021</vt:lpstr>
      <vt:lpstr>'repassados 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Claudia Possan Foschiera</cp:lastModifiedBy>
  <cp:lastPrinted>2021-10-21T13:07:17Z</cp:lastPrinted>
  <dcterms:created xsi:type="dcterms:W3CDTF">2014-03-24T12:38:09Z</dcterms:created>
  <dcterms:modified xsi:type="dcterms:W3CDTF">2021-12-02T04:24:07Z</dcterms:modified>
</cp:coreProperties>
</file>