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yamashita\Downloads\"/>
    </mc:Choice>
  </mc:AlternateContent>
  <bookViews>
    <workbookView xWindow="0" yWindow="0" windowWidth="15480" windowHeight="8190" tabRatio="867"/>
  </bookViews>
  <sheets>
    <sheet name="2020" sheetId="7" r:id="rId1"/>
  </sheets>
  <definedNames>
    <definedName name="_xlnm.Print_Area" localSheetId="0">'2020'!$A$43:$H$84</definedName>
    <definedName name="Excel_BuiltIn_Print_Area_10">#REF!</definedName>
    <definedName name="Excel_BuiltIn_Print_Area_10_1">#REF!</definedName>
    <definedName name="Excel_BuiltIn_Print_Area_10_1_1">#REF!</definedName>
    <definedName name="Excel_BuiltIn_Print_Area_11">#REF!</definedName>
    <definedName name="Excel_BuiltIn_Print_Area_11_1">#REF!</definedName>
    <definedName name="Excel_BuiltIn_Print_Area_11_1_1">#REF!</definedName>
    <definedName name="Excel_BuiltIn_Print_Area_12">#REF!</definedName>
    <definedName name="Excel_BuiltIn_Print_Area_12_1">#REF!</definedName>
    <definedName name="Excel_BuiltIn_Print_Area_12_1_1">#REF!</definedName>
    <definedName name="Excel_BuiltIn_Print_Area_12_1_1_1">#REF!</definedName>
    <definedName name="Excel_BuiltIn_Print_Area_13">#REF!</definedName>
    <definedName name="Excel_BuiltIn_Print_Area_13_1">#REF!</definedName>
    <definedName name="Excel_BuiltIn_Print_Area_13_1_1">#REF!</definedName>
    <definedName name="Excel_BuiltIn_Print_Area_14">#REF!</definedName>
    <definedName name="Excel_BuiltIn_Print_Area_14_1">#REF!</definedName>
    <definedName name="Excel_BuiltIn_Print_Area_14_1_1">#REF!</definedName>
    <definedName name="Excel_BuiltIn_Print_Area_15">#REF!</definedName>
    <definedName name="Excel_BuiltIn_Print_Area_15_1">#REF!</definedName>
    <definedName name="Excel_BuiltIn_Print_Area_15_1_1">#REF!</definedName>
    <definedName name="Excel_BuiltIn_Print_Area_16">#REF!</definedName>
    <definedName name="Excel_BuiltIn_Print_Area_16_1">#REF!</definedName>
    <definedName name="Excel_BuiltIn_Print_Area_16_1_1">#REF!</definedName>
    <definedName name="Excel_BuiltIn_Print_Area_17">#REF!</definedName>
    <definedName name="Excel_BuiltIn_Print_Area_17_1">#REF!</definedName>
    <definedName name="Excel_BuiltIn_Print_Area_17_1_1">#REF!</definedName>
    <definedName name="Excel_BuiltIn_Print_Area_18">#REF!</definedName>
    <definedName name="Excel_BuiltIn_Print_Area_18_1">#REF!</definedName>
    <definedName name="Excel_BuiltIn_Print_Area_18_1_1">#REF!</definedName>
    <definedName name="Excel_BuiltIn_Print_Area_19">#REF!</definedName>
    <definedName name="Excel_BuiltIn_Print_Area_19_1">#REF!</definedName>
    <definedName name="Excel_BuiltIn_Print_Area_19_1_1">#REF!</definedName>
    <definedName name="Excel_BuiltIn_Print_Area_2_1">#REF!</definedName>
    <definedName name="_1Excel_BuiltIn_Print_Area_2_1_1">#REF!</definedName>
    <definedName name="Excel_BuiltIn_Print_Area_2_1_1">#REF!</definedName>
    <definedName name="Excel_BuiltIn_Print_Area_20">#REF!</definedName>
    <definedName name="Excel_BuiltIn_Print_Area_20_1">#REF!</definedName>
    <definedName name="Excel_BuiltIn_Print_Area_21">#REF!</definedName>
    <definedName name="Excel_BuiltIn_Print_Area_21_1">#REF!</definedName>
    <definedName name="Excel_BuiltIn_Print_Area_21_1_1">#REF!</definedName>
    <definedName name="Excel_BuiltIn_Print_Area_22">#REF!</definedName>
    <definedName name="Excel_BuiltIn_Print_Area_22_1">#REF!</definedName>
    <definedName name="Excel_BuiltIn_Print_Area_22_1_1">#REF!</definedName>
    <definedName name="Excel_BuiltIn_Print_Area_23">#REF!</definedName>
    <definedName name="Excel_BuiltIn_Print_Area_23_1">#REF!</definedName>
    <definedName name="Excel_BuiltIn_Print_Area_23_1_1">#REF!</definedName>
    <definedName name="Excel_BuiltIn_Print_Area_24">#REF!</definedName>
    <definedName name="Excel_BuiltIn_Print_Area_24_1">#REF!</definedName>
    <definedName name="Excel_BuiltIn_Print_Area_24_1_1">#REF!</definedName>
    <definedName name="Excel_BuiltIn_Print_Area_25">#REF!</definedName>
    <definedName name="Excel_BuiltIn_Print_Area_25_1">#REF!</definedName>
    <definedName name="Excel_BuiltIn_Print_Area_26">#REF!</definedName>
    <definedName name="Excel_BuiltIn_Print_Area_27">#REF!</definedName>
    <definedName name="Excel_BuiltIn_Print_Area_28">#REF!</definedName>
    <definedName name="Excel_BuiltIn_Print_Area_29">#REF!</definedName>
    <definedName name="Excel_BuiltIn_Print_Area_3_1">#REF!</definedName>
    <definedName name="_2Excel_BuiltIn_Print_Area_3_1_1">#REF!</definedName>
    <definedName name="Excel_BuiltIn_Print_Area_3_1_1">#REF!</definedName>
    <definedName name="Excel_BuiltIn_Print_Area_30">#REF!</definedName>
    <definedName name="Excel_BuiltIn_Print_Area_31">#REF!</definedName>
    <definedName name="Excel_BuiltIn_Print_Area_32">#REF!</definedName>
    <definedName name="Excel_BuiltIn_Print_Area_33">#REF!</definedName>
    <definedName name="Excel_BuiltIn_Print_Area_34">#REF!</definedName>
    <definedName name="Excel_BuiltIn_Print_Area_35">#REF!</definedName>
    <definedName name="Excel_BuiltIn_Print_Area_36">#REF!</definedName>
    <definedName name="Excel_BuiltIn_Print_Area_4_1">#REF!</definedName>
    <definedName name="_3Excel_BuiltIn_Print_Area_4_1_1">#REF!</definedName>
    <definedName name="Excel_BuiltIn_Print_Area_4_1_1">#REF!</definedName>
    <definedName name="_4Excel_BuiltIn_Print_Area_5_1">#REF!</definedName>
    <definedName name="Excel_BuiltIn_Print_Area_5_1">#REF!</definedName>
    <definedName name="Excel_BuiltIn_Print_Area_5_1_1">#REF!</definedName>
    <definedName name="_5Excel_BuiltIn_Print_Area_6_1">#REF!</definedName>
    <definedName name="Excel_BuiltIn_Print_Area_6_1">#REF!</definedName>
    <definedName name="Excel_BuiltIn_Print_Area_6_1_1">#REF!</definedName>
    <definedName name="Excel_BuiltIn_Print_Area_7">#REF!</definedName>
    <definedName name="Excel_BuiltIn_Print_Area_7_1">#REF!</definedName>
    <definedName name="Excel_BuiltIn_Print_Area_7_1_1">#REF!</definedName>
    <definedName name="Excel_BuiltIn_Print_Area_8">#REF!</definedName>
    <definedName name="Excel_BuiltIn_Print_Area_8_1">#REF!</definedName>
    <definedName name="Excel_BuiltIn_Print_Area_8_1_1">#REF!</definedName>
    <definedName name="Excel_BuiltIn_Print_Area_9">#REF!</definedName>
    <definedName name="Excel_BuiltIn_Print_Area_9_1">#REF!</definedName>
    <definedName name="Excel_BuiltIn_Print_Area_9_1_1">#REF!</definedName>
  </definedNames>
  <calcPr calcId="152511"/>
</workbook>
</file>

<file path=xl/calcChain.xml><?xml version="1.0" encoding="utf-8"?>
<calcChain xmlns="http://schemas.openxmlformats.org/spreadsheetml/2006/main">
  <c r="B439" i="7" l="1"/>
  <c r="C437" i="7"/>
  <c r="C436" i="7"/>
  <c r="C435" i="7"/>
  <c r="C434" i="7"/>
  <c r="C433" i="7"/>
  <c r="C432" i="7"/>
  <c r="C431" i="7"/>
  <c r="C430" i="7"/>
  <c r="C429" i="7"/>
  <c r="C428" i="7"/>
  <c r="C427" i="7"/>
  <c r="C426" i="7"/>
  <c r="C425" i="7"/>
  <c r="C424" i="7"/>
  <c r="C423" i="7"/>
  <c r="C422" i="7"/>
  <c r="C421" i="7"/>
  <c r="C420" i="7"/>
  <c r="C419" i="7"/>
  <c r="C418" i="7"/>
  <c r="C417" i="7"/>
  <c r="C416" i="7"/>
  <c r="C415" i="7"/>
  <c r="C414" i="7"/>
  <c r="C413" i="7"/>
  <c r="C412" i="7"/>
  <c r="C411" i="7"/>
  <c r="C410" i="7"/>
  <c r="C409" i="7"/>
  <c r="C408" i="7"/>
  <c r="C407" i="7"/>
  <c r="C406" i="7"/>
  <c r="C405" i="7"/>
  <c r="C404" i="7"/>
  <c r="C403" i="7"/>
  <c r="C402" i="7"/>
  <c r="C401" i="7"/>
  <c r="C400" i="7"/>
  <c r="C399" i="7"/>
  <c r="C398" i="7"/>
  <c r="C397" i="7"/>
  <c r="C396" i="7"/>
  <c r="C395" i="7"/>
  <c r="C394" i="7"/>
  <c r="C393" i="7"/>
  <c r="C392" i="7"/>
  <c r="C391" i="7"/>
  <c r="C390" i="7"/>
  <c r="C389" i="7"/>
  <c r="C388" i="7"/>
  <c r="C387" i="7"/>
  <c r="C386" i="7"/>
  <c r="C385" i="7"/>
  <c r="C384" i="7"/>
  <c r="C383" i="7"/>
  <c r="C382" i="7"/>
  <c r="C381" i="7"/>
  <c r="C380" i="7"/>
  <c r="C379" i="7"/>
  <c r="C378" i="7"/>
  <c r="C377" i="7"/>
  <c r="C376" i="7"/>
  <c r="C375" i="7"/>
  <c r="C374" i="7"/>
  <c r="C373" i="7"/>
  <c r="C372" i="7"/>
  <c r="C371" i="7"/>
  <c r="C370" i="7"/>
  <c r="C369" i="7"/>
  <c r="C368" i="7"/>
  <c r="C367" i="7"/>
  <c r="C366" i="7"/>
  <c r="C365" i="7"/>
  <c r="C364" i="7"/>
  <c r="C363" i="7"/>
  <c r="C362" i="7"/>
  <c r="C361" i="7"/>
  <c r="C360" i="7"/>
  <c r="C359" i="7"/>
  <c r="C358" i="7"/>
  <c r="C357" i="7"/>
  <c r="C356" i="7"/>
  <c r="C355" i="7"/>
  <c r="C354" i="7"/>
  <c r="C353" i="7"/>
  <c r="C352" i="7"/>
  <c r="C351" i="7"/>
  <c r="C350" i="7"/>
  <c r="C349" i="7"/>
  <c r="C348" i="7"/>
  <c r="C347" i="7"/>
  <c r="C346" i="7"/>
  <c r="C345" i="7"/>
  <c r="C344" i="7"/>
  <c r="C343" i="7"/>
  <c r="C342" i="7"/>
  <c r="C341" i="7"/>
  <c r="C340" i="7"/>
  <c r="C339" i="7"/>
  <c r="C338" i="7"/>
  <c r="C337" i="7"/>
  <c r="C336" i="7"/>
  <c r="C335" i="7"/>
  <c r="C334" i="7"/>
  <c r="C333" i="7"/>
  <c r="C332" i="7"/>
  <c r="C331" i="7"/>
  <c r="C330" i="7"/>
  <c r="C329" i="7"/>
  <c r="C328" i="7"/>
  <c r="C327" i="7"/>
  <c r="C326" i="7"/>
  <c r="C325" i="7"/>
  <c r="C324" i="7"/>
  <c r="C323" i="7"/>
  <c r="C322" i="7"/>
  <c r="C321" i="7"/>
  <c r="C320" i="7"/>
  <c r="C319" i="7"/>
  <c r="C318" i="7"/>
  <c r="C317" i="7"/>
  <c r="C316" i="7"/>
  <c r="C315" i="7"/>
  <c r="C314" i="7"/>
  <c r="C313" i="7"/>
  <c r="C312" i="7"/>
  <c r="C311" i="7"/>
  <c r="C310" i="7"/>
  <c r="C309" i="7"/>
  <c r="C308" i="7"/>
  <c r="C307" i="7"/>
  <c r="C306" i="7"/>
  <c r="C305" i="7"/>
  <c r="C304" i="7"/>
  <c r="C303" i="7"/>
  <c r="C302" i="7"/>
  <c r="C301" i="7"/>
  <c r="C300" i="7"/>
  <c r="C299" i="7"/>
  <c r="C298" i="7"/>
  <c r="C297" i="7"/>
  <c r="C296" i="7"/>
  <c r="C295" i="7"/>
  <c r="C294" i="7"/>
  <c r="C293" i="7"/>
  <c r="C292" i="7"/>
  <c r="C291" i="7"/>
  <c r="C290" i="7"/>
  <c r="C289" i="7"/>
  <c r="C288" i="7"/>
  <c r="C287" i="7"/>
  <c r="C286" i="7"/>
  <c r="C285" i="7"/>
  <c r="C284" i="7"/>
  <c r="C283" i="7"/>
  <c r="C282" i="7"/>
  <c r="C281" i="7"/>
  <c r="C280" i="7"/>
  <c r="C279" i="7"/>
  <c r="C278" i="7"/>
  <c r="C277" i="7"/>
  <c r="C276" i="7"/>
  <c r="C275" i="7"/>
  <c r="C274" i="7"/>
  <c r="C273" i="7"/>
  <c r="C272" i="7"/>
  <c r="C271" i="7"/>
  <c r="C270" i="7"/>
  <c r="C269" i="7"/>
  <c r="C268" i="7"/>
  <c r="C267" i="7"/>
  <c r="C266" i="7"/>
  <c r="C265" i="7"/>
  <c r="C264" i="7"/>
  <c r="C263" i="7"/>
  <c r="C262" i="7"/>
  <c r="C261" i="7"/>
  <c r="C260" i="7"/>
  <c r="C259" i="7"/>
  <c r="C258" i="7"/>
  <c r="C257" i="7"/>
  <c r="C256" i="7"/>
  <c r="C255" i="7"/>
  <c r="C254" i="7"/>
  <c r="C253" i="7"/>
  <c r="C252" i="7"/>
  <c r="C251" i="7"/>
  <c r="C250" i="7"/>
  <c r="C439" i="7" s="1"/>
  <c r="C249" i="7"/>
  <c r="C248" i="7"/>
  <c r="B83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113" i="7"/>
  <c r="C11" i="7"/>
  <c r="C454" i="7" s="1"/>
  <c r="D456" i="7" s="1"/>
  <c r="B11" i="7"/>
  <c r="B454" i="7" s="1"/>
  <c r="B17" i="7"/>
  <c r="C17" i="7"/>
  <c r="B101" i="7"/>
  <c r="C101" i="7"/>
  <c r="B23" i="7"/>
  <c r="B451" i="7"/>
  <c r="B245" i="7"/>
  <c r="B239" i="7"/>
  <c r="B221" i="7"/>
  <c r="B215" i="7"/>
  <c r="B209" i="7"/>
  <c r="B203" i="7"/>
  <c r="B197" i="7"/>
  <c r="B191" i="7"/>
  <c r="B185" i="7"/>
  <c r="B179" i="7"/>
  <c r="B173" i="7"/>
  <c r="B167" i="7"/>
  <c r="B161" i="7"/>
  <c r="B155" i="7"/>
  <c r="B149" i="7"/>
  <c r="B143" i="7"/>
  <c r="B131" i="7"/>
  <c r="C131" i="7"/>
  <c r="B125" i="7"/>
  <c r="C125" i="7"/>
  <c r="B119" i="7"/>
  <c r="B113" i="7"/>
  <c r="B107" i="7"/>
  <c r="B95" i="7"/>
  <c r="B35" i="7"/>
  <c r="B29" i="7"/>
  <c r="C239" i="7"/>
  <c r="B445" i="7"/>
  <c r="B233" i="7"/>
  <c r="B227" i="7"/>
  <c r="B137" i="7"/>
  <c r="B89" i="7"/>
  <c r="B41" i="7"/>
  <c r="C451" i="7"/>
  <c r="C445" i="7"/>
  <c r="C233" i="7"/>
  <c r="C227" i="7"/>
  <c r="C215" i="7"/>
  <c r="C209" i="7"/>
  <c r="C197" i="7"/>
  <c r="C191" i="7"/>
  <c r="C179" i="7"/>
  <c r="C143" i="7"/>
  <c r="C119" i="7"/>
  <c r="C107" i="7"/>
  <c r="C89" i="7"/>
  <c r="C29" i="7"/>
  <c r="C245" i="7"/>
  <c r="C185" i="7"/>
  <c r="C167" i="7"/>
  <c r="C155" i="7"/>
  <c r="C23" i="7"/>
  <c r="C137" i="7"/>
  <c r="C161" i="7"/>
  <c r="C173" i="7"/>
  <c r="C203" i="7"/>
  <c r="C221" i="7"/>
  <c r="C35" i="7"/>
  <c r="C95" i="7"/>
  <c r="C149" i="7"/>
  <c r="C41" i="7"/>
  <c r="C83" i="7"/>
</calcChain>
</file>

<file path=xl/sharedStrings.xml><?xml version="1.0" encoding="utf-8"?>
<sst xmlns="http://schemas.openxmlformats.org/spreadsheetml/2006/main" count="1278" uniqueCount="696">
  <si>
    <t>FUNDAÇÃO DE PROTEÇÃO E DEFESA DO CONSUMIDOR – PROCON</t>
  </si>
  <si>
    <t>Secretaria de Justiça e Defesa da Cidadania</t>
  </si>
  <si>
    <t>RELATÓRIO DE PAGAMENTOS E REPASSES DE MULTAS ÀS PREFEITURAS CONVENIADAS</t>
  </si>
  <si>
    <t>Município</t>
  </si>
  <si>
    <t>Valor Pago</t>
  </si>
  <si>
    <t>Valor do Repasse</t>
  </si>
  <si>
    <t>Autuado</t>
  </si>
  <si>
    <t>Total</t>
  </si>
  <si>
    <t>total geral</t>
  </si>
  <si>
    <t>total</t>
  </si>
  <si>
    <t>Fernandópolis</t>
  </si>
  <si>
    <t>47.842.836/0001-05 </t>
  </si>
  <si>
    <t>Mauá</t>
  </si>
  <si>
    <t>46.522.959/0001-98</t>
  </si>
  <si>
    <t>Rio Claro</t>
  </si>
  <si>
    <t>45.774.064/0001-88</t>
  </si>
  <si>
    <t>Santo André</t>
  </si>
  <si>
    <t>46.522.942/0001-30</t>
  </si>
  <si>
    <t>Votorantim</t>
  </si>
  <si>
    <t>46.634.051/0001-76</t>
  </si>
  <si>
    <t>Jacareí</t>
  </si>
  <si>
    <t>Praia Grande</t>
  </si>
  <si>
    <t>São Vicente</t>
  </si>
  <si>
    <t>Guarujá</t>
  </si>
  <si>
    <t>44.959.021/0001-04</t>
  </si>
  <si>
    <t>46.694.139/0001-83</t>
  </si>
  <si>
    <t>46.177.531/0001-55</t>
  </si>
  <si>
    <t>46.177.523/0001-09</t>
  </si>
  <si>
    <t>Dados bancários</t>
  </si>
  <si>
    <t>Valor total pago</t>
  </si>
  <si>
    <t>Valor total do Repasse</t>
  </si>
  <si>
    <t>Data do repasse</t>
  </si>
  <si>
    <t>Araçatuba</t>
  </si>
  <si>
    <t>45.511.847/0001-79</t>
  </si>
  <si>
    <t>Araraquara</t>
  </si>
  <si>
    <t>45.276.128/0001-10</t>
  </si>
  <si>
    <t>Bauru</t>
  </si>
  <si>
    <t>46.137.410/0001-80</t>
  </si>
  <si>
    <t>Caraguatatuba</t>
  </si>
  <si>
    <t>46.482.840/0001-39</t>
  </si>
  <si>
    <t>Franca</t>
  </si>
  <si>
    <t>47.970.769/0001-04</t>
  </si>
  <si>
    <t>Indaiatuba</t>
  </si>
  <si>
    <t>44.733.608/0001-09</t>
  </si>
  <si>
    <t>Mogi das Cruzes</t>
  </si>
  <si>
    <t>46.523.270/0001-88</t>
  </si>
  <si>
    <t>Osasco</t>
  </si>
  <si>
    <t>46.523.171/0001-04</t>
  </si>
  <si>
    <t>Presidente Prudente</t>
  </si>
  <si>
    <t>55.356.653/0001-08</t>
  </si>
  <si>
    <t>São Bernardo do Campo</t>
  </si>
  <si>
    <t>46.523.239/0001-47</t>
  </si>
  <si>
    <t>São Carlos</t>
  </si>
  <si>
    <t>45.358.249/0001-01</t>
  </si>
  <si>
    <t>São Sebastião</t>
  </si>
  <si>
    <t>46.482.832/0001-92</t>
  </si>
  <si>
    <t>Santos</t>
  </si>
  <si>
    <t>58.200.015/0001-83</t>
  </si>
  <si>
    <t>Guarulhos</t>
  </si>
  <si>
    <t>46.319.000/0001-50</t>
  </si>
  <si>
    <t>Piracicaba</t>
  </si>
  <si>
    <t>46.341.038/0001-29</t>
  </si>
  <si>
    <t>POÁ</t>
  </si>
  <si>
    <t>55.021.455/0001-85</t>
  </si>
  <si>
    <t>São Caetano do Sul</t>
  </si>
  <si>
    <t>59.307.595/0001-75</t>
  </si>
  <si>
    <t>São José do Rio Preto</t>
  </si>
  <si>
    <t>46.588.950/0001-80</t>
  </si>
  <si>
    <t>Suzano</t>
  </si>
  <si>
    <t>46.523.056/0001-21</t>
  </si>
  <si>
    <t>Diadema</t>
  </si>
  <si>
    <t>CAIXA ECONOMICA FEDERAL</t>
  </si>
  <si>
    <t>Taubaté</t>
  </si>
  <si>
    <t>AI</t>
  </si>
  <si>
    <t xml:space="preserve">Nº Processo/Ano </t>
  </si>
  <si>
    <t>46.523.247/0001-93</t>
  </si>
  <si>
    <t>45.176.005/0001-08</t>
  </si>
  <si>
    <t>Barretos</t>
  </si>
  <si>
    <t>44.780.609/0001-04</t>
  </si>
  <si>
    <t>Itapetininga</t>
  </si>
  <si>
    <t>Itaquaquecetuba</t>
  </si>
  <si>
    <t>46.316.600/0001-64</t>
  </si>
  <si>
    <t>Ribeirão Preto</t>
  </si>
  <si>
    <t>56.024.581/0001-56</t>
  </si>
  <si>
    <t>Garça</t>
  </si>
  <si>
    <t>44.518.371/0001-35</t>
  </si>
  <si>
    <t>46.634.291/0001-70</t>
  </si>
  <si>
    <t>FONTE: Siafem /2020</t>
  </si>
  <si>
    <t>Embu das Artes</t>
  </si>
  <si>
    <t>46.523.114/0001-17</t>
  </si>
  <si>
    <t>BANCO DO BRASIL</t>
  </si>
  <si>
    <t>SUPERMERCADOS KACULA LTDA</t>
  </si>
  <si>
    <t>SUPERMERCADO MARANHÃO</t>
  </si>
  <si>
    <t>SUPERMERCADOS IRMÃOS LOPES S/A.</t>
  </si>
  <si>
    <t>AUTO POSTO SOLUÇÃO LTDA</t>
  </si>
  <si>
    <t>SERVIÇOS AUTOMOTIVOS REGIS LTDA.</t>
  </si>
  <si>
    <t>MINI MERCADO VILLA LTDA</t>
  </si>
  <si>
    <t>SUPERMERCADO RIVIEIRA LTDA</t>
  </si>
  <si>
    <t>MERCADO ZIMBRO LTDA.</t>
  </si>
  <si>
    <t>BANCO DO BRASIL S.A.</t>
  </si>
  <si>
    <t>SUPERMERCADO BEIRA ALTA LTDA</t>
  </si>
  <si>
    <t>DANIELE SILVA PEREIRA 34917370876</t>
  </si>
  <si>
    <t>AMOREIRA LOJA DE CONVENIÊNCIAS LTDA.</t>
  </si>
  <si>
    <t>BANCO BRADESCO S. A.</t>
  </si>
  <si>
    <t>SUPEMERCADOS KACULA LTDA</t>
  </si>
  <si>
    <t>SUPERMERCADO MINA ALTA LTDA</t>
  </si>
  <si>
    <t>MERCADINHO ROQUE E CARMO Ltda</t>
  </si>
  <si>
    <t>MERCADINHO ZIMBRO LTDA</t>
  </si>
  <si>
    <t>SENDAS DISTRIBUIDORA S/A</t>
  </si>
  <si>
    <t>SUPERMERCADOS KAÇULA LTDA</t>
  </si>
  <si>
    <t>SUPERMERCADOS IRMAOS LOPES S/A</t>
  </si>
  <si>
    <t>REAL PAULISTA COMERCIAL DE ALIMENTOS LTDA.</t>
  </si>
  <si>
    <t>SUPERMERCADO RIVIERA LTDA</t>
  </si>
  <si>
    <t>2161-0/18-AI</t>
  </si>
  <si>
    <t>00777 D6</t>
  </si>
  <si>
    <t>2192-0/18-AI</t>
  </si>
  <si>
    <t>00779 D6</t>
  </si>
  <si>
    <t>2162-0/18-AI</t>
  </si>
  <si>
    <t>00780 D6</t>
  </si>
  <si>
    <t>3610-0/18-AI</t>
  </si>
  <si>
    <t>00785 D6</t>
  </si>
  <si>
    <t>3517-0/18-AI</t>
  </si>
  <si>
    <t>00786 D6</t>
  </si>
  <si>
    <t>4778-0/18-AI</t>
  </si>
  <si>
    <t>00788 D6</t>
  </si>
  <si>
    <t>4779-0/18-AI</t>
  </si>
  <si>
    <t>00789 D6</t>
  </si>
  <si>
    <t>4780-0/18-AI</t>
  </si>
  <si>
    <t>00790 D6</t>
  </si>
  <si>
    <t>4781-0/18-AI</t>
  </si>
  <si>
    <t>00793 D6</t>
  </si>
  <si>
    <t>4766-0/18-AI</t>
  </si>
  <si>
    <t>00794 D6</t>
  </si>
  <si>
    <t>4747-0/18-AI</t>
  </si>
  <si>
    <t>00795 D6</t>
  </si>
  <si>
    <t>4782-0/18-AI</t>
  </si>
  <si>
    <t>00799 D6</t>
  </si>
  <si>
    <t>4748-0/18-AI</t>
  </si>
  <si>
    <t>00800 D6</t>
  </si>
  <si>
    <t>3507-0/18-AI</t>
  </si>
  <si>
    <t>02433 D7</t>
  </si>
  <si>
    <t>3608-0/18-AI</t>
  </si>
  <si>
    <t>02438 D7</t>
  </si>
  <si>
    <t>4749-0/18-AI</t>
  </si>
  <si>
    <t>02439 D7</t>
  </si>
  <si>
    <t>4765-0/18-AI</t>
  </si>
  <si>
    <t>02440 D7</t>
  </si>
  <si>
    <t>4783-0/18-AI</t>
  </si>
  <si>
    <t>02441 D7</t>
  </si>
  <si>
    <t>4784-0/18-AI</t>
  </si>
  <si>
    <t>02444 D7</t>
  </si>
  <si>
    <t>5300-0/18-AI</t>
  </si>
  <si>
    <t>02446 D7</t>
  </si>
  <si>
    <t>2124-0/19-AI</t>
  </si>
  <si>
    <t>02447 D7</t>
  </si>
  <si>
    <t>5301-0/18-AI</t>
  </si>
  <si>
    <t>02448 D7</t>
  </si>
  <si>
    <t>5302-0/18-AI</t>
  </si>
  <si>
    <t>02449 D7</t>
  </si>
  <si>
    <t>5355-0/18-AI</t>
  </si>
  <si>
    <t>02450 D7</t>
  </si>
  <si>
    <t>6341-0/19-AI</t>
  </si>
  <si>
    <t>08531 D7</t>
  </si>
  <si>
    <t>6351-0/19-AI</t>
  </si>
  <si>
    <t>08535 D7</t>
  </si>
  <si>
    <t>2308-0/19-AI</t>
  </si>
  <si>
    <t>08801 D9</t>
  </si>
  <si>
    <t>5354-0/18-AI</t>
  </si>
  <si>
    <t>08802 D9</t>
  </si>
  <si>
    <t>3826-0/19-AI</t>
  </si>
  <si>
    <t>08803 D9</t>
  </si>
  <si>
    <t>3829-0/19-AI</t>
  </si>
  <si>
    <t>08804 D9</t>
  </si>
  <si>
    <t>3805-0/19-AI</t>
  </si>
  <si>
    <t>08805 D9</t>
  </si>
  <si>
    <t>3806-0/19-AI</t>
  </si>
  <si>
    <t>08807 D9</t>
  </si>
  <si>
    <t>6332-0/19-AI</t>
  </si>
  <si>
    <t>08811 D9</t>
  </si>
  <si>
    <t>6338-0/19-AI</t>
  </si>
  <si>
    <t>08812 D9</t>
  </si>
  <si>
    <t>6333-0/19-AI</t>
  </si>
  <si>
    <t>08827 D9</t>
  </si>
  <si>
    <t>6337-0/19-AI</t>
  </si>
  <si>
    <t>08828 D9</t>
  </si>
  <si>
    <t>6329-0/19-AI</t>
  </si>
  <si>
    <t>08829 D9</t>
  </si>
  <si>
    <t>7016-0/19-AI</t>
  </si>
  <si>
    <t>08832 D9</t>
  </si>
  <si>
    <t>001-02038-00028340-1</t>
  </si>
  <si>
    <t xml:space="preserve">Sorocaba </t>
  </si>
  <si>
    <t>46.634.044/0001-74</t>
  </si>
  <si>
    <t>001-02923-009007431</t>
  </si>
  <si>
    <t>3528/18</t>
  </si>
  <si>
    <t>08476 D9</t>
  </si>
  <si>
    <t>CARVALHO &amp; NISHI SUPERMERCADO LTDA</t>
  </si>
  <si>
    <t>1752/18</t>
  </si>
  <si>
    <t>08430 D9</t>
  </si>
  <si>
    <t>JANAINA ROBERTA ROCHA FLORIO E CIA LTDA - ME</t>
  </si>
  <si>
    <t>1778/18</t>
  </si>
  <si>
    <t>08401 D9</t>
  </si>
  <si>
    <t>ABCELL CELULARES E ASSISTENCIA TECNICA LTDA - EPP</t>
  </si>
  <si>
    <t>1309/17</t>
  </si>
  <si>
    <t>07072 D9</t>
  </si>
  <si>
    <t>COMPANHIA BRASILEIRA DE DISTRIBUIÇÃO</t>
  </si>
  <si>
    <t>1742/18</t>
  </si>
  <si>
    <t>08454 D9</t>
  </si>
  <si>
    <t>COMPANHIA BRASILEIRA DE DISTRIBUICAO</t>
  </si>
  <si>
    <t>7397/17</t>
  </si>
  <si>
    <t>07963 D9</t>
  </si>
  <si>
    <t>VALDEMARIN 4 - COM. DE COMBUSTIVEIS E DERIVADOS DE PETROLEO LTDA</t>
  </si>
  <si>
    <t>8088/17</t>
  </si>
  <si>
    <t>01592 D9</t>
  </si>
  <si>
    <t>MARCIA APARECIDA DORDETTI SOROCABA - ME</t>
  </si>
  <si>
    <t>1734/18</t>
  </si>
  <si>
    <t>08449 D9</t>
  </si>
  <si>
    <t>ROTA UNIFORMES LTDA. - EPP</t>
  </si>
  <si>
    <t>0036/06</t>
  </si>
  <si>
    <t>00703 D5</t>
  </si>
  <si>
    <t>SOROCHICO COMERCIO DE ROUPAS LTDA</t>
  </si>
  <si>
    <t>8090/17</t>
  </si>
  <si>
    <t>01599 D9</t>
  </si>
  <si>
    <t>6265/16</t>
  </si>
  <si>
    <t>06802 D9</t>
  </si>
  <si>
    <t>C E A MODAS LTDA</t>
  </si>
  <si>
    <t>4793/16</t>
  </si>
  <si>
    <t>06371 D9</t>
  </si>
  <si>
    <t>QBE BRASIL SEGUROS S A</t>
  </si>
  <si>
    <t>5599/16</t>
  </si>
  <si>
    <t>06805 D9</t>
  </si>
  <si>
    <t>ESCOLA SUPERIOR DE GESTÃO DE NEGÓCIOS LTDA</t>
  </si>
  <si>
    <t>1766/18</t>
  </si>
  <si>
    <t>08414 D9</t>
  </si>
  <si>
    <t>UNION GIRLS COMERCIO DE ROUPAS E ACESSORIOS LTDA - ME</t>
  </si>
  <si>
    <t>4774/16</t>
  </si>
  <si>
    <t>06343 D9</t>
  </si>
  <si>
    <t>SOROCA ATACADAO DAS EMBALAGENS LTDA</t>
  </si>
  <si>
    <t>5432/16</t>
  </si>
  <si>
    <t>06355 D9</t>
  </si>
  <si>
    <t>TABATA DATRI EIRELI ME</t>
  </si>
  <si>
    <t>0295/17</t>
  </si>
  <si>
    <t>07048 D9</t>
  </si>
  <si>
    <t>MEI LIANGHUI - ME</t>
  </si>
  <si>
    <t>8058/17</t>
  </si>
  <si>
    <t>01581 D9</t>
  </si>
  <si>
    <t>EMILIA DA CONCEICAO CARVALHO ROSA PILAR - ME</t>
  </si>
  <si>
    <t>0136/17</t>
  </si>
  <si>
    <t>07045 D9</t>
  </si>
  <si>
    <t>AUTO POSTO A2 LTDA</t>
  </si>
  <si>
    <t>7381/17</t>
  </si>
  <si>
    <t>07968 D9</t>
  </si>
  <si>
    <t>AUTO POSTO CORREA SEMPRE ABASTECE SÃO PAULO LTDA.</t>
  </si>
  <si>
    <t>4875/17</t>
  </si>
  <si>
    <t>07930 D9</t>
  </si>
  <si>
    <t>ANHANGUERA EDUCACIONAL LTDA</t>
  </si>
  <si>
    <t>7838/17</t>
  </si>
  <si>
    <t>01598 D9</t>
  </si>
  <si>
    <t>AZUL LINHAS AÉREAS BRASILEIRAS S/A</t>
  </si>
  <si>
    <t>5435/16</t>
  </si>
  <si>
    <t>06365 D9</t>
  </si>
  <si>
    <t>LARA INDUSTRIA E COMERCIO LTDA ME</t>
  </si>
  <si>
    <t>0284/17</t>
  </si>
  <si>
    <t>07059 D9</t>
  </si>
  <si>
    <t>MARIANA RODRIGUES CAMARGO DA SILVA SOROCABA - ME</t>
  </si>
  <si>
    <t>4871/17</t>
  </si>
  <si>
    <t>07926 D9</t>
  </si>
  <si>
    <t>VALEC MOTORS LTDA</t>
  </si>
  <si>
    <t>3670/15</t>
  </si>
  <si>
    <t>04798 D9</t>
  </si>
  <si>
    <t>EDUARDO CARDOSO DA SILVA SERVIÇOS ADMINISTRATIVOS - ME</t>
  </si>
  <si>
    <t>4883/17</t>
  </si>
  <si>
    <t>07193 D9</t>
  </si>
  <si>
    <t>FLORA PARK ESTACIONAMENTO EIRELI - EPP</t>
  </si>
  <si>
    <t>1776/18</t>
  </si>
  <si>
    <t>01769 D9</t>
  </si>
  <si>
    <t>GILDA FATIMA MARINI-ME</t>
  </si>
  <si>
    <t>1767/18</t>
  </si>
  <si>
    <t>08442 D9</t>
  </si>
  <si>
    <t>GERDY RODRIGUES DA SILVEIRA - ME</t>
  </si>
  <si>
    <t>1753/18</t>
  </si>
  <si>
    <t>08431 D9</t>
  </si>
  <si>
    <t>1727/18</t>
  </si>
  <si>
    <t>08435 D9</t>
  </si>
  <si>
    <t>J. V. OLIVEIRA - COMERCIO DE ROUPAS LTDA. - ME</t>
  </si>
  <si>
    <t>1703/18</t>
  </si>
  <si>
    <t>01763 D9</t>
  </si>
  <si>
    <t>SORO.SH COMERCIO DE ROUPAS LTDA - ME</t>
  </si>
  <si>
    <t>7394/17</t>
  </si>
  <si>
    <t>07966 D9</t>
  </si>
  <si>
    <t>AUTO POSTO GCS LTDA</t>
  </si>
  <si>
    <t>1775/18</t>
  </si>
  <si>
    <t>01768 D9</t>
  </si>
  <si>
    <t>CAPITAL BOLSAS E ACESSORIOS LTDA ME</t>
  </si>
  <si>
    <t>0276/17</t>
  </si>
  <si>
    <t>07063 D9</t>
  </si>
  <si>
    <t>BUENO E SILVA MATERIAIS PARA CONSTRUCAO LTDA ME</t>
  </si>
  <si>
    <t>7388/17</t>
  </si>
  <si>
    <t>07972 D9</t>
  </si>
  <si>
    <t>IPANEMA AUTO POSTO LTDA.</t>
  </si>
  <si>
    <t>1707/18</t>
  </si>
  <si>
    <t>01766 D9</t>
  </si>
  <si>
    <t>EMPORIO DA BELEZA LTDA.</t>
  </si>
  <si>
    <t>5427/13</t>
  </si>
  <si>
    <t>02606 D9</t>
  </si>
  <si>
    <t>SHIPING PRESENTES ORIENTAIS LTDA - ME</t>
  </si>
  <si>
    <t>2587/12</t>
  </si>
  <si>
    <t>07235 D7</t>
  </si>
  <si>
    <t>AUTO POSTO GALERA LTDA</t>
  </si>
  <si>
    <t>8040/17</t>
  </si>
  <si>
    <t>07943 D9</t>
  </si>
  <si>
    <t>MAGAZINE FOCA DE SOROCABA LTDA</t>
  </si>
  <si>
    <t>8055/17</t>
  </si>
  <si>
    <t>01580 D9</t>
  </si>
  <si>
    <t>CONFECCOES DIMANOS LTDA</t>
  </si>
  <si>
    <t>8062/17</t>
  </si>
  <si>
    <t>07941 D9</t>
  </si>
  <si>
    <t>CHEYENE CALCADOS E CONFECCOES LTDA</t>
  </si>
  <si>
    <t>8066/17</t>
  </si>
  <si>
    <t>01578 D9</t>
  </si>
  <si>
    <t>ZHAO DEZHI BAZAR ME</t>
  </si>
  <si>
    <t>8107/17</t>
  </si>
  <si>
    <t>01577 D9</t>
  </si>
  <si>
    <t>RAINHA DOS PRESENTES LTDA - ME.</t>
  </si>
  <si>
    <t>8109/17</t>
  </si>
  <si>
    <t>01576 D9</t>
  </si>
  <si>
    <t>ALEGRA FESTA LTDA - ME</t>
  </si>
  <si>
    <t>0283/18</t>
  </si>
  <si>
    <t>07950 D9</t>
  </si>
  <si>
    <t>COMERCIAL SACILOTTO LTDA</t>
  </si>
  <si>
    <t>0307/18</t>
  </si>
  <si>
    <t>07946 D9</t>
  </si>
  <si>
    <t>VIBRAMAR CALCADOS E ARTIGOS DO VESTUARIO LTDA</t>
  </si>
  <si>
    <t>0308/18</t>
  </si>
  <si>
    <t>07944 D9</t>
  </si>
  <si>
    <t>CIRILO &amp; SOUZA CALCADOS LTDA - EPP</t>
  </si>
  <si>
    <t>1705/18</t>
  </si>
  <si>
    <t>01762 D9</t>
  </si>
  <si>
    <t>SILVA E BARBOSA COMÉRCIO DE ALIMENTOS LTDA</t>
  </si>
  <si>
    <t>1706/18</t>
  </si>
  <si>
    <t>01765 D9</t>
  </si>
  <si>
    <t>TOSHIMAR COMERCIO DE COSMETICOS E BIJOUTERIAS LTDA</t>
  </si>
  <si>
    <t>1716/18</t>
  </si>
  <si>
    <t>07949 D9</t>
  </si>
  <si>
    <t>LOUPA COMERCIO DE ROUPAS SOROCABA LTDA - ME</t>
  </si>
  <si>
    <t>1719/18</t>
  </si>
  <si>
    <t>01759 D9</t>
  </si>
  <si>
    <t>1720/18</t>
  </si>
  <si>
    <t>01760 D9</t>
  </si>
  <si>
    <t>RILU COMERCIO DE CALCADOS LTDA-EPP</t>
  </si>
  <si>
    <t>1726/18</t>
  </si>
  <si>
    <t>08450 D9</t>
  </si>
  <si>
    <t>IRIVALDO BARBOSA LIMA VESTUARIO ME</t>
  </si>
  <si>
    <t>1728/18</t>
  </si>
  <si>
    <t>08436 D9</t>
  </si>
  <si>
    <t>FINGERS COMERCIO DE JOIAS LTDA - EPP.</t>
  </si>
  <si>
    <t>1729/18</t>
  </si>
  <si>
    <t>08437 D9</t>
  </si>
  <si>
    <t>OCULOS MANIA SOROCABA LTDA - EPP</t>
  </si>
  <si>
    <t>1735/18</t>
  </si>
  <si>
    <t>08434 D9</t>
  </si>
  <si>
    <t>ARMAZEM DE CALÇADOS E ACESSÓRIOS LTDA</t>
  </si>
  <si>
    <t>1744/18</t>
  </si>
  <si>
    <t>08464 D9</t>
  </si>
  <si>
    <t>ROSA MARIA DE SOUZA VARIEDADES - ME</t>
  </si>
  <si>
    <t>1754/18</t>
  </si>
  <si>
    <t>08432 D9</t>
  </si>
  <si>
    <t>MAGAZINE LUIZA S/A</t>
  </si>
  <si>
    <t>1758/18</t>
  </si>
  <si>
    <t>08419 D9</t>
  </si>
  <si>
    <t>1759/18</t>
  </si>
  <si>
    <t>08420 D9</t>
  </si>
  <si>
    <t>LOJAS LE  BISCUIT S.A.</t>
  </si>
  <si>
    <t>1761/18</t>
  </si>
  <si>
    <t>08444 D9</t>
  </si>
  <si>
    <t>LA ROSE CALCADOS E ARTIGOS DO VESTUARIO LTDA - ME</t>
  </si>
  <si>
    <t>1780/18</t>
  </si>
  <si>
    <t>08457 D9</t>
  </si>
  <si>
    <t>1794/18</t>
  </si>
  <si>
    <t>08471 D9</t>
  </si>
  <si>
    <t>EMBAFRUT EMBALAGENS E FRUTAS LTDA.</t>
  </si>
  <si>
    <t>5364/16</t>
  </si>
  <si>
    <t>06812 D9</t>
  </si>
  <si>
    <t>COM. DE MATERIAIS DE CONTRUÇÃO JOLI LTDA</t>
  </si>
  <si>
    <t>5363/16</t>
  </si>
  <si>
    <t>06813 D9</t>
  </si>
  <si>
    <t>NUVER MANUKIAN DINIZ ME</t>
  </si>
  <si>
    <t>6282/16</t>
  </si>
  <si>
    <t>05669 D9</t>
  </si>
  <si>
    <t>LOJA TERNURA LTDA EPP</t>
  </si>
  <si>
    <t>6673/17</t>
  </si>
  <si>
    <t>03563 K2</t>
  </si>
  <si>
    <t>ROSIMERE APARECIDA DE ALBUQUERQUE ALMEIDA ME</t>
  </si>
  <si>
    <t>4843/17</t>
  </si>
  <si>
    <t>07195 D9</t>
  </si>
  <si>
    <t>FERNANDO AUGUSTO MARIANO ME</t>
  </si>
  <si>
    <t>2268/16</t>
  </si>
  <si>
    <t>05961 D9</t>
  </si>
  <si>
    <t>MAKRO ATACADISTA S/A</t>
  </si>
  <si>
    <t>6674/17</t>
  </si>
  <si>
    <t>03562 K2</t>
  </si>
  <si>
    <t>LOCATELLI, SABATINI E BIANCHI LTDA</t>
  </si>
  <si>
    <t>6675/17</t>
  </si>
  <si>
    <t>03565 K2</t>
  </si>
  <si>
    <t>NASTRI E NASTRI COM DE CALCADOS EIRELLI</t>
  </si>
  <si>
    <t>5716/16</t>
  </si>
  <si>
    <t>06800 D9</t>
  </si>
  <si>
    <t>SUPERMERCADOS IRMAÕS LOPES LTDA</t>
  </si>
  <si>
    <t>6019/16</t>
  </si>
  <si>
    <t>06375 D9</t>
  </si>
  <si>
    <t>CIA BRASILEIRA DE DISTRIBUIÇÃO</t>
  </si>
  <si>
    <t>0297/17</t>
  </si>
  <si>
    <t>07027 D9</t>
  </si>
  <si>
    <t>CELULAR GOLD TELECOMUNICAÇÕES LTDA</t>
  </si>
  <si>
    <t>4844/17</t>
  </si>
  <si>
    <t>07194 D9</t>
  </si>
  <si>
    <t>AMPLIPARK ESTACIONAMENTOS LTDA</t>
  </si>
  <si>
    <t>4870/17</t>
  </si>
  <si>
    <t>07927 D9</t>
  </si>
  <si>
    <t>ARCA VEÍCULOS LTDA</t>
  </si>
  <si>
    <t>4873/17</t>
  </si>
  <si>
    <t>07929 D9</t>
  </si>
  <si>
    <t>DIMLOG LOGISTICA EIRELLI</t>
  </si>
  <si>
    <t>4874/17</t>
  </si>
  <si>
    <t>07199 D9</t>
  </si>
  <si>
    <t>MOTOFORTY DISTRIBUIDORA DE MOTOS LTDA</t>
  </si>
  <si>
    <t>0365/99</t>
  </si>
  <si>
    <t>01239/01240</t>
  </si>
  <si>
    <t>NET SOROCABA LTDA</t>
  </si>
  <si>
    <t>1458/11</t>
  </si>
  <si>
    <t>06979 D7</t>
  </si>
  <si>
    <t>734/15</t>
  </si>
  <si>
    <t>04751 D9</t>
  </si>
  <si>
    <t>BOSQUE IPANEMA INCORPORADORA E CONSTR LTDA</t>
  </si>
  <si>
    <t>735/17</t>
  </si>
  <si>
    <t>07067 D9</t>
  </si>
  <si>
    <t>DIA BRASIL SOC LIMITADA</t>
  </si>
  <si>
    <t>2458/17</t>
  </si>
  <si>
    <t>07163/D9</t>
  </si>
  <si>
    <t>1710/18</t>
  </si>
  <si>
    <t>01773 D9</t>
  </si>
  <si>
    <t>RAFAEL MANUKIAN ME</t>
  </si>
  <si>
    <t>1736/18</t>
  </si>
  <si>
    <t>08469 D9</t>
  </si>
  <si>
    <t>CATIA CAVALLEIRO QUEIROZ PERFUMARIA ME</t>
  </si>
  <si>
    <t>1745/18</t>
  </si>
  <si>
    <t>08465 D9</t>
  </si>
  <si>
    <t>KI LOUCURA AUTO SERVICE LTDA</t>
  </si>
  <si>
    <t>1782/18</t>
  </si>
  <si>
    <t>01758 D9</t>
  </si>
  <si>
    <t>INTERCONECT PROVEDOR DE ACESSO AS REDES</t>
  </si>
  <si>
    <t>1791/18</t>
  </si>
  <si>
    <t>08472 D9</t>
  </si>
  <si>
    <t>1792/18</t>
  </si>
  <si>
    <t>08473 D9</t>
  </si>
  <si>
    <t>EMPORIO NATURAL XV DE NOVEMBRO LTDA</t>
  </si>
  <si>
    <t>1003/07</t>
  </si>
  <si>
    <t>TELEFONICA BRASIL S/A</t>
  </si>
  <si>
    <t>0282/11</t>
  </si>
  <si>
    <t>06954 D7</t>
  </si>
  <si>
    <t>MARTINHA ROSA LIMA EPP</t>
  </si>
  <si>
    <t>0248/17</t>
  </si>
  <si>
    <t>07068 D9</t>
  </si>
  <si>
    <t>0293/18</t>
  </si>
  <si>
    <t>01591 D9</t>
  </si>
  <si>
    <t>BOZELLI EMPREENDIMENTOS IMOB LTDA</t>
  </si>
  <si>
    <t>1771/18</t>
  </si>
  <si>
    <t>08405 D9</t>
  </si>
  <si>
    <t>BDHORA COM DE BRINQUEDOS LTDA</t>
  </si>
  <si>
    <t>1737/18</t>
  </si>
  <si>
    <t>08455 D9</t>
  </si>
  <si>
    <t>SUCESSO CENTRAL AUTO POSTO LTDA</t>
  </si>
  <si>
    <t>0309/18</t>
  </si>
  <si>
    <t>07945 D9</t>
  </si>
  <si>
    <t>CONFECÇÕES RACHEL TEX LTDA</t>
  </si>
  <si>
    <t>1743/18</t>
  </si>
  <si>
    <t>08459 D9</t>
  </si>
  <si>
    <t>SUCESSO IPANEMA AUTOPOSTO LTDA</t>
  </si>
  <si>
    <t>1770/18</t>
  </si>
  <si>
    <t>08404 D9</t>
  </si>
  <si>
    <t>HIGHLAND PARK COM E IMPORT LTDA</t>
  </si>
  <si>
    <t>1721/18</t>
  </si>
  <si>
    <t>01761 D9</t>
  </si>
  <si>
    <t>HOT-RIO BRANCO COM. DE CONFECÇÕES LTDA</t>
  </si>
  <si>
    <t>1708/18</t>
  </si>
  <si>
    <t>01771 D9</t>
  </si>
  <si>
    <t>BORDADOS E VARIEDADES LTDA</t>
  </si>
  <si>
    <t>1702/18</t>
  </si>
  <si>
    <t>08423 D9</t>
  </si>
  <si>
    <t>JULIANA APARECIDA OLIVEIRA PRESTES</t>
  </si>
  <si>
    <t>4416/17</t>
  </si>
  <si>
    <t>07179 D9</t>
  </si>
  <si>
    <t>LEROY MERLIN CIA BRAS DE BRICOLAGEM</t>
  </si>
  <si>
    <t>1755/18</t>
  </si>
  <si>
    <t>08433 D9</t>
  </si>
  <si>
    <t>LOJAS UNIAO 199 LTDA</t>
  </si>
  <si>
    <t>1709/18</t>
  </si>
  <si>
    <t>01772 D9</t>
  </si>
  <si>
    <t>3444/17</t>
  </si>
  <si>
    <t>07166 D9</t>
  </si>
  <si>
    <t>4800/17</t>
  </si>
  <si>
    <t>07196 D9</t>
  </si>
  <si>
    <t>MARICIA HELENA LAMMOGLIA DENNI ME</t>
  </si>
  <si>
    <t>2213/16</t>
  </si>
  <si>
    <t>06327 D9</t>
  </si>
  <si>
    <t>CORDEIRO MAQUINAS E FERRAMENTAS LTDA</t>
  </si>
  <si>
    <t>6280/16</t>
  </si>
  <si>
    <t>06777 D9</t>
  </si>
  <si>
    <t>XIAOJING CHEN EPP</t>
  </si>
  <si>
    <t>1369/12</t>
  </si>
  <si>
    <t>07219 D7</t>
  </si>
  <si>
    <t>CICERO SOMAVILLA</t>
  </si>
  <si>
    <t>2590/12</t>
  </si>
  <si>
    <t>07238 D7</t>
  </si>
  <si>
    <t>AUTO POSTO AVENIDA LTDA</t>
  </si>
  <si>
    <t>2792/13</t>
  </si>
  <si>
    <t>07716 D7</t>
  </si>
  <si>
    <t>DICID WANELK VILLE DOCES LTDA ME</t>
  </si>
  <si>
    <t>1749/14</t>
  </si>
  <si>
    <t>02621 D9</t>
  </si>
  <si>
    <t>CIENCIAS E LETRAS EDUCAÇÃO EIRELLI</t>
  </si>
  <si>
    <t>1752/14</t>
  </si>
  <si>
    <t>02619 D9</t>
  </si>
  <si>
    <t>ESCOLA INFANTIL MUNDO NOVO SC LTDA ME</t>
  </si>
  <si>
    <t>3623/14</t>
  </si>
  <si>
    <t>03690 D9</t>
  </si>
  <si>
    <t>HORTIFRUTIGRANJEIROS PRICESINHA LTDA ME</t>
  </si>
  <si>
    <t>5801/14</t>
  </si>
  <si>
    <t>03825 D9</t>
  </si>
  <si>
    <t>A M MEDEIROS E RC FERRARI LTDA ME</t>
  </si>
  <si>
    <t>5914/14</t>
  </si>
  <si>
    <t>04303 D9</t>
  </si>
  <si>
    <t>NELSON HERDY BARBOSA FILHO ME</t>
  </si>
  <si>
    <t>5928/14</t>
  </si>
  <si>
    <t>03824 D9</t>
  </si>
  <si>
    <t>HAVAN LOJAS DE DEPARTAMENTOS LTDA</t>
  </si>
  <si>
    <t>6147/14</t>
  </si>
  <si>
    <t>04301 D9</t>
  </si>
  <si>
    <t>ILDEMARA DE ARAÚJO VIANA MONTOSSA ME</t>
  </si>
  <si>
    <t>1401/15</t>
  </si>
  <si>
    <t>04753 D9</t>
  </si>
  <si>
    <t>SAMUEL MARTINS COSTA EPP</t>
  </si>
  <si>
    <t>2175/15</t>
  </si>
  <si>
    <t>04212 D9</t>
  </si>
  <si>
    <t>MURILO APARECIDO DA SILVA ME</t>
  </si>
  <si>
    <t>2780/15</t>
  </si>
  <si>
    <t>04781 D9</t>
  </si>
  <si>
    <t>COM DE MATERIAIS PARA CONTRICÇÃO JOLI LTDA</t>
  </si>
  <si>
    <t>5706/15</t>
  </si>
  <si>
    <t>05499 D9</t>
  </si>
  <si>
    <t>MOVEIS ESPLANADA LTDA</t>
  </si>
  <si>
    <t>6409/15</t>
  </si>
  <si>
    <t>05505 D9</t>
  </si>
  <si>
    <t>MK ELETRODOMESTICOS MONDIAL S/A</t>
  </si>
  <si>
    <t>2155/16</t>
  </si>
  <si>
    <t>5994 D9</t>
  </si>
  <si>
    <t>MATIELI CENTER MATERIAIS P CONSTR LTDA EPP</t>
  </si>
  <si>
    <t>2235/16</t>
  </si>
  <si>
    <t>5993 D9</t>
  </si>
  <si>
    <t>IRMÃOS MATIELI LTDA</t>
  </si>
  <si>
    <t>2272/16</t>
  </si>
  <si>
    <t>5520 D9</t>
  </si>
  <si>
    <t>COMERCIAL NG ALIMENTOS LTDA</t>
  </si>
  <si>
    <t>4498/16</t>
  </si>
  <si>
    <t>6346 D9</t>
  </si>
  <si>
    <t>SMALL PNEUS REMOLDAGEM E COM EIRELLI</t>
  </si>
  <si>
    <t>5715/16</t>
  </si>
  <si>
    <t>5986 D9</t>
  </si>
  <si>
    <t>ROSELI PAULINO COM DE ROUPAS EIRELLI ME</t>
  </si>
  <si>
    <t>6026/16</t>
  </si>
  <si>
    <t>6786 D9</t>
  </si>
  <si>
    <t>TELMA MARA DOS SANTOS RODOLPHO EIRELLI</t>
  </si>
  <si>
    <t>6279/16</t>
  </si>
  <si>
    <t>6785 D9</t>
  </si>
  <si>
    <t>RAPIDO LUXO CAMPINAS LTDA</t>
  </si>
  <si>
    <t>1569/17</t>
  </si>
  <si>
    <t>7154 D9</t>
  </si>
  <si>
    <t>R&amp;A MONTAGEM INDUSTRIAL LTDA ME</t>
  </si>
  <si>
    <t>6641/17</t>
  </si>
  <si>
    <t>7932 D9</t>
  </si>
  <si>
    <t>MAPFRE VERA CRUZ SEGURADORA S/A</t>
  </si>
  <si>
    <t>8112/17</t>
  </si>
  <si>
    <t>1583 D9</t>
  </si>
  <si>
    <t>COOP COOPERATIVA DE CONSUMO</t>
  </si>
  <si>
    <t>0647/12</t>
  </si>
  <si>
    <t>7204 D7</t>
  </si>
  <si>
    <t>CERRADO PAPELARIA E INFORMATICA LTDA</t>
  </si>
  <si>
    <t>1391/12</t>
  </si>
  <si>
    <t>7218 D7</t>
  </si>
  <si>
    <t>COMERCIAL ZENA MOVEIS S/A</t>
  </si>
  <si>
    <t>7931/16</t>
  </si>
  <si>
    <t>7038 D9</t>
  </si>
  <si>
    <t>DAKAR POINT SUPER LANCHES LTDA</t>
  </si>
  <si>
    <t>7946/16</t>
  </si>
  <si>
    <t>7035 D9</t>
  </si>
  <si>
    <t>THIAGO DOS SANTOS RODRIGUES ME</t>
  </si>
  <si>
    <t>7955/16</t>
  </si>
  <si>
    <t>6821 D9</t>
  </si>
  <si>
    <t>3936/17</t>
  </si>
  <si>
    <t>7177 D9</t>
  </si>
  <si>
    <t>Z PROPAGANDA PROD PROM E ASSESSS. EVENT LTDA</t>
  </si>
  <si>
    <t>1704/18</t>
  </si>
  <si>
    <t>1764 D9</t>
  </si>
  <si>
    <t>ANDREY DE MORAIS MODA SURF WEAR EIRELLI</t>
  </si>
  <si>
    <t>4845/17</t>
  </si>
  <si>
    <t>7192 D9</t>
  </si>
  <si>
    <t>FLORA PARK ESTACIONAMENTO EIRELLI EPP</t>
  </si>
  <si>
    <t>1784/18</t>
  </si>
  <si>
    <t>1753 D9</t>
  </si>
  <si>
    <t>CANAA IDIOMAS LTDA</t>
  </si>
  <si>
    <t>0500/14</t>
  </si>
  <si>
    <t>VAGNER DONIZETTI TAMPELINI ME</t>
  </si>
  <si>
    <t>0501/14</t>
  </si>
  <si>
    <t>CLAUDINEIA DE LARA MARINO ME</t>
  </si>
  <si>
    <t>0663/14</t>
  </si>
  <si>
    <t>HOT SOROCABA COM DE CONFECÇÕES LTDA</t>
  </si>
  <si>
    <t>3897/14</t>
  </si>
  <si>
    <t>VIANA E LANTALLER COM DE COLCHÕES LTDA</t>
  </si>
  <si>
    <t>3949/14</t>
  </si>
  <si>
    <t>JOSE ANTONIO GINJO MODAS ME</t>
  </si>
  <si>
    <t>3950/14</t>
  </si>
  <si>
    <t>ALMEIDA E MENDES ELETRONICOS LTDA ME</t>
  </si>
  <si>
    <t>3952/14</t>
  </si>
  <si>
    <t>MARISA CLARA ASSIS DOMINGUES ME</t>
  </si>
  <si>
    <t>6228/14</t>
  </si>
  <si>
    <t>SERGIO DE SALES ME</t>
  </si>
  <si>
    <t>2112/15</t>
  </si>
  <si>
    <t>MAXIMA AUTOMOVEIS LTDA</t>
  </si>
  <si>
    <t>2171/15</t>
  </si>
  <si>
    <t>2220/15</t>
  </si>
  <si>
    <t>ITAU UNIBANCO S/A</t>
  </si>
  <si>
    <t>2219/16</t>
  </si>
  <si>
    <t>HUGO ESTEVES PEREIRA NETTO ACADEMIA ME</t>
  </si>
  <si>
    <t>2187/16</t>
  </si>
  <si>
    <t>OTICA ROFFICER OCCHIALI SOROCABA LTDA ME</t>
  </si>
  <si>
    <t>5702/16</t>
  </si>
  <si>
    <t>7523/17</t>
  </si>
  <si>
    <t>TAUSTE SUPERMERCADOS LTDA</t>
  </si>
  <si>
    <t>2282/16</t>
  </si>
  <si>
    <t xml:space="preserve">SCARVANZA FASHION LTDA </t>
  </si>
  <si>
    <t>0279/17</t>
  </si>
  <si>
    <t>MARIA DE FATIMA FERNANDES DA SILVA LTDA</t>
  </si>
  <si>
    <t>4872/17</t>
  </si>
  <si>
    <t>GWB DISTRIBUIDORA DE VEICULOS LTDA</t>
  </si>
  <si>
    <t>0312/18</t>
  </si>
  <si>
    <t>LOJAS REUNIDAS DE CALCADOS LTDA</t>
  </si>
  <si>
    <t>1774/18</t>
  </si>
  <si>
    <t>CLEUSA DE OLIVEIRA SILVA DIAS EIRELLI</t>
  </si>
  <si>
    <t>0742/02</t>
  </si>
  <si>
    <t>DRILL SURF COMERCIO DE ROUPAS E ACESSORIOS LTDA - EPP</t>
  </si>
  <si>
    <t>0311/07</t>
  </si>
  <si>
    <t>GUERREIRO &amp; GUERREIRO COM. DE ROUPAS E ACESS LTDA - ME</t>
  </si>
  <si>
    <t>0638/11</t>
  </si>
  <si>
    <t>EXATA ÓTICA E JOALHERIA LTDA. - EPP</t>
  </si>
  <si>
    <t>2059/12</t>
  </si>
  <si>
    <t>FORNAZIERO MATERIAL PARA CONSTRUCAO LTDA.</t>
  </si>
  <si>
    <t>2142/12</t>
  </si>
  <si>
    <t>CHICO MATERIAIS PARA CONSTRUCAO LTDA ME</t>
  </si>
  <si>
    <t>2880/12</t>
  </si>
  <si>
    <t>FAGI ALIMENTOS LTDA - EPP</t>
  </si>
  <si>
    <t>3131/12</t>
  </si>
  <si>
    <t>MANOEL APARECIDO SCHIMIDT - ME</t>
  </si>
  <si>
    <t>3448/12</t>
  </si>
  <si>
    <t>AUTOMEC COMERCIAL DE VEICULOS LTDA</t>
  </si>
  <si>
    <t>3854/12</t>
  </si>
  <si>
    <t>SUPERMERCADO CHICAROLLI LTDA</t>
  </si>
  <si>
    <t>3899/12</t>
  </si>
  <si>
    <t>WHIRLPOOL S/A</t>
  </si>
  <si>
    <t>4016/12</t>
  </si>
  <si>
    <t>RONAN TEIXEIRA DE REZENDE FILHO - ME</t>
  </si>
  <si>
    <t>4178/12</t>
  </si>
  <si>
    <t>CARLOS RIOMAR DA PONTE - ME</t>
  </si>
  <si>
    <t>4187/12</t>
  </si>
  <si>
    <t>0816/13</t>
  </si>
  <si>
    <t>ROCHELLY APARECIDA DIAS - ME</t>
  </si>
  <si>
    <t>0825/13</t>
  </si>
  <si>
    <t>BEIJA FLOR COMERCIO DE LIVROS E REVISTAS LTDA-ME</t>
  </si>
  <si>
    <t>0896/13</t>
  </si>
  <si>
    <t>PAPELARIA SPH LTDA - ME</t>
  </si>
  <si>
    <t>0976/13</t>
  </si>
  <si>
    <t>LUZ &amp; DOM ARTIGOS PARA FESTAS EIRELI-EPP</t>
  </si>
  <si>
    <t>1280/13</t>
  </si>
  <si>
    <t>1281/13</t>
  </si>
  <si>
    <t>CARNES E DERIVADOS GARDENAL FIGUEIREDO LTDA-EPP</t>
  </si>
  <si>
    <t>1876/13</t>
  </si>
  <si>
    <t>2568/13</t>
  </si>
  <si>
    <t>BANCO BRADESCO S.A.</t>
  </si>
  <si>
    <t>2572/13</t>
  </si>
  <si>
    <t>SUPER MERCEARIA JARDIM VERA CRUZ LTDA</t>
  </si>
  <si>
    <t>2971/13</t>
  </si>
  <si>
    <t>ROBERTA ALVES DE FREITAS - ME</t>
  </si>
  <si>
    <t>4660/13</t>
  </si>
  <si>
    <t>LUISA SIMONE DA S. BASSAMINO - ME.</t>
  </si>
  <si>
    <t>4753/13</t>
  </si>
  <si>
    <t>5372/13</t>
  </si>
  <si>
    <t>5395/13</t>
  </si>
  <si>
    <t>Exercício: 2020 - periodo de apuração: 01/01/2020 A 31/07/2020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</si>
</sst>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0" formatCode="_(&quot;R$ &quot;* #,##0.00_);_(&quot;R$ &quot;* \(#,##0.00\);_(&quot;R$ &quot;* &quot;-&quot;??_);_(@_)"/>
    <numFmt numFmtId="172" formatCode="[$R$-416]\ #,##0.00;[Red]\-[$R$-416]\ #,##0.00"/>
    <numFmt numFmtId="173" formatCode="[$R$-416]\ #,##0.00;\-[$R$-416]\ #,##0.00"/>
    <numFmt numFmtId="174" formatCode="dd/mm/yy"/>
    <numFmt numFmtId="175" formatCode="&quot;R$ &quot;#,##0.00"/>
    <numFmt numFmtId="176" formatCode="#,###.00"/>
  </numFmts>
  <fonts count="12" x14ac:knownFonts="1">
    <font>
      <sz val="10"/>
      <name val="Arial"/>
      <family val="2"/>
    </font>
    <font>
      <sz val="10"/>
      <name val="Arial"/>
    </font>
    <font>
      <sz val="9"/>
      <name val="Arial"/>
      <family val="2"/>
    </font>
    <font>
      <b/>
      <sz val="15"/>
      <color indexed="8"/>
      <name val="Tahoma"/>
      <family val="2"/>
    </font>
    <font>
      <b/>
      <sz val="10"/>
      <color indexed="8"/>
      <name val="Tahoma"/>
      <family val="2"/>
    </font>
    <font>
      <b/>
      <sz val="14"/>
      <name val="Arial"/>
      <family val="2"/>
    </font>
    <font>
      <b/>
      <sz val="12"/>
      <name val="Arial"/>
      <family val="2"/>
    </font>
    <font>
      <sz val="9"/>
      <color indexed="8"/>
      <name val="Arial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4.7"/>
      <color rgb="FFC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</borders>
  <cellStyleXfs count="3">
    <xf numFmtId="0" fontId="0" fillId="0" borderId="0"/>
    <xf numFmtId="170" fontId="1" fillId="0" borderId="0" applyFill="0" applyBorder="0" applyAlignment="0" applyProtection="0"/>
    <xf numFmtId="0" fontId="2" fillId="0" borderId="0"/>
  </cellStyleXfs>
  <cellXfs count="69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4" fontId="0" fillId="0" borderId="0" xfId="0" applyNumberFormat="1" applyFill="1" applyAlignment="1">
      <alignment horizontal="center"/>
    </xf>
    <xf numFmtId="14" fontId="7" fillId="0" borderId="0" xfId="2" applyNumberFormat="1" applyFont="1" applyFill="1" applyBorder="1" applyAlignment="1">
      <alignment horizontal="left"/>
    </xf>
    <xf numFmtId="14" fontId="7" fillId="0" borderId="1" xfId="2" applyNumberFormat="1" applyFont="1" applyFill="1" applyBorder="1" applyAlignment="1">
      <alignment horizontal="left"/>
    </xf>
    <xf numFmtId="173" fontId="8" fillId="0" borderId="2" xfId="2" applyNumberFormat="1" applyFont="1" applyFill="1" applyBorder="1" applyAlignment="1">
      <alignment horizontal="center"/>
    </xf>
    <xf numFmtId="173" fontId="9" fillId="2" borderId="2" xfId="2" applyNumberFormat="1" applyFont="1" applyFill="1" applyBorder="1" applyAlignment="1">
      <alignment horizontal="center"/>
    </xf>
    <xf numFmtId="0" fontId="9" fillId="0" borderId="2" xfId="2" applyFont="1" applyFill="1" applyBorder="1" applyAlignment="1">
      <alignment horizontal="center"/>
    </xf>
    <xf numFmtId="14" fontId="9" fillId="0" borderId="2" xfId="0" applyNumberFormat="1" applyFont="1" applyFill="1" applyBorder="1" applyAlignment="1">
      <alignment horizontal="left"/>
    </xf>
    <xf numFmtId="0" fontId="9" fillId="0" borderId="2" xfId="2" applyFont="1" applyFill="1" applyBorder="1" applyAlignment="1">
      <alignment horizontal="left"/>
    </xf>
    <xf numFmtId="0" fontId="8" fillId="0" borderId="2" xfId="2" applyFont="1" applyFill="1" applyBorder="1" applyAlignment="1">
      <alignment horizontal="center"/>
    </xf>
    <xf numFmtId="14" fontId="8" fillId="0" borderId="2" xfId="2" applyNumberFormat="1" applyFont="1" applyFill="1" applyBorder="1" applyAlignment="1">
      <alignment horizontal="left"/>
    </xf>
    <xf numFmtId="173" fontId="9" fillId="0" borderId="2" xfId="2" applyNumberFormat="1" applyFont="1" applyFill="1" applyBorder="1" applyAlignment="1">
      <alignment horizontal="center"/>
    </xf>
    <xf numFmtId="175" fontId="9" fillId="0" borderId="2" xfId="2" applyNumberFormat="1" applyFont="1" applyFill="1" applyBorder="1" applyAlignment="1">
      <alignment horizontal="center"/>
    </xf>
    <xf numFmtId="14" fontId="9" fillId="0" borderId="2" xfId="2" applyNumberFormat="1" applyFont="1" applyFill="1" applyBorder="1" applyAlignment="1">
      <alignment horizontal="left"/>
    </xf>
    <xf numFmtId="0" fontId="8" fillId="0" borderId="2" xfId="2" applyFont="1" applyFill="1" applyBorder="1" applyAlignment="1">
      <alignment horizontal="left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left"/>
    </xf>
    <xf numFmtId="176" fontId="8" fillId="0" borderId="0" xfId="0" applyNumberFormat="1" applyFont="1" applyFill="1" applyAlignment="1">
      <alignment horizontal="center"/>
    </xf>
    <xf numFmtId="0" fontId="8" fillId="3" borderId="2" xfId="2" applyFont="1" applyFill="1" applyBorder="1" applyAlignment="1">
      <alignment horizontal="left" vertical="top" wrapText="1"/>
    </xf>
    <xf numFmtId="172" fontId="8" fillId="3" borderId="2" xfId="2" applyNumberFormat="1" applyFont="1" applyFill="1" applyBorder="1" applyAlignment="1">
      <alignment horizontal="center" vertical="top" wrapText="1"/>
    </xf>
    <xf numFmtId="0" fontId="8" fillId="3" borderId="2" xfId="2" applyFont="1" applyFill="1" applyBorder="1" applyAlignment="1">
      <alignment horizontal="center" vertical="top" wrapText="1"/>
    </xf>
    <xf numFmtId="175" fontId="9" fillId="4" borderId="2" xfId="2" applyNumberFormat="1" applyFont="1" applyFill="1" applyBorder="1" applyAlignment="1">
      <alignment horizontal="center"/>
    </xf>
    <xf numFmtId="0" fontId="9" fillId="4" borderId="2" xfId="2" applyFont="1" applyFill="1" applyBorder="1" applyAlignment="1">
      <alignment horizontal="left"/>
    </xf>
    <xf numFmtId="0" fontId="9" fillId="4" borderId="2" xfId="2" applyFont="1" applyFill="1" applyBorder="1" applyAlignment="1">
      <alignment horizontal="center"/>
    </xf>
    <xf numFmtId="14" fontId="8" fillId="0" borderId="2" xfId="2" applyNumberFormat="1" applyFont="1" applyFill="1" applyBorder="1" applyAlignment="1">
      <alignment horizontal="center"/>
    </xf>
    <xf numFmtId="0" fontId="8" fillId="3" borderId="2" xfId="2" applyFont="1" applyFill="1" applyBorder="1" applyAlignment="1">
      <alignment horizontal="center" vertical="center" wrapText="1"/>
    </xf>
    <xf numFmtId="172" fontId="8" fillId="3" borderId="2" xfId="2" applyNumberFormat="1" applyFont="1" applyFill="1" applyBorder="1" applyAlignment="1">
      <alignment horizontal="center" vertical="center" wrapText="1"/>
    </xf>
    <xf numFmtId="0" fontId="8" fillId="3" borderId="2" xfId="2" applyFont="1" applyFill="1" applyBorder="1" applyAlignment="1">
      <alignment horizontal="left" vertical="center" wrapText="1"/>
    </xf>
    <xf numFmtId="0" fontId="9" fillId="2" borderId="2" xfId="2" applyFont="1" applyFill="1" applyBorder="1" applyAlignment="1">
      <alignment horizontal="left"/>
    </xf>
    <xf numFmtId="4" fontId="9" fillId="2" borderId="2" xfId="0" applyNumberFormat="1" applyFont="1" applyFill="1" applyBorder="1" applyAlignment="1">
      <alignment horizontal="center" wrapText="1"/>
    </xf>
    <xf numFmtId="173" fontId="8" fillId="2" borderId="2" xfId="2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left" wrapText="1"/>
    </xf>
    <xf numFmtId="4" fontId="10" fillId="2" borderId="2" xfId="1" applyNumberFormat="1" applyFont="1" applyFill="1" applyBorder="1" applyAlignment="1">
      <alignment horizontal="center" wrapText="1"/>
    </xf>
    <xf numFmtId="14" fontId="10" fillId="2" borderId="2" xfId="0" applyNumberFormat="1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left" wrapText="1"/>
    </xf>
    <xf numFmtId="175" fontId="9" fillId="2" borderId="2" xfId="2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/>
    </xf>
    <xf numFmtId="14" fontId="9" fillId="2" borderId="2" xfId="0" applyNumberFormat="1" applyFont="1" applyFill="1" applyBorder="1" applyAlignment="1">
      <alignment horizontal="left"/>
    </xf>
    <xf numFmtId="14" fontId="9" fillId="2" borderId="2" xfId="2" applyNumberFormat="1" applyFont="1" applyFill="1" applyBorder="1" applyAlignment="1">
      <alignment horizontal="center"/>
    </xf>
    <xf numFmtId="4" fontId="10" fillId="2" borderId="2" xfId="0" applyNumberFormat="1" applyFont="1" applyFill="1" applyBorder="1" applyAlignment="1">
      <alignment horizontal="center" wrapText="1"/>
    </xf>
    <xf numFmtId="0" fontId="8" fillId="2" borderId="2" xfId="2" applyFont="1" applyFill="1" applyBorder="1" applyAlignment="1">
      <alignment horizontal="center"/>
    </xf>
    <xf numFmtId="0" fontId="8" fillId="2" borderId="2" xfId="2" applyFont="1" applyFill="1" applyBorder="1" applyAlignment="1">
      <alignment horizontal="left"/>
    </xf>
    <xf numFmtId="14" fontId="8" fillId="2" borderId="2" xfId="2" applyNumberFormat="1" applyFont="1" applyFill="1" applyBorder="1" applyAlignment="1">
      <alignment horizontal="left"/>
    </xf>
    <xf numFmtId="174" fontId="9" fillId="2" borderId="2" xfId="2" applyNumberFormat="1" applyFont="1" applyFill="1" applyBorder="1" applyAlignment="1">
      <alignment horizontal="center"/>
    </xf>
    <xf numFmtId="14" fontId="8" fillId="2" borderId="2" xfId="2" applyNumberFormat="1" applyFont="1" applyFill="1" applyBorder="1" applyAlignment="1">
      <alignment horizontal="center"/>
    </xf>
    <xf numFmtId="14" fontId="9" fillId="2" borderId="2" xfId="2" applyNumberFormat="1" applyFont="1" applyFill="1" applyBorder="1" applyAlignment="1">
      <alignment horizontal="left"/>
    </xf>
    <xf numFmtId="175" fontId="8" fillId="2" borderId="2" xfId="2" applyNumberFormat="1" applyFont="1" applyFill="1" applyBorder="1" applyAlignment="1">
      <alignment horizontal="center" vertical="center"/>
    </xf>
    <xf numFmtId="174" fontId="8" fillId="2" borderId="2" xfId="2" applyNumberFormat="1" applyFont="1" applyFill="1" applyBorder="1" applyAlignment="1">
      <alignment horizontal="left"/>
    </xf>
    <xf numFmtId="14" fontId="9" fillId="2" borderId="2" xfId="0" applyNumberFormat="1" applyFont="1" applyFill="1" applyBorder="1" applyAlignment="1">
      <alignment horizontal="center" wrapText="1"/>
    </xf>
    <xf numFmtId="4" fontId="10" fillId="2" borderId="3" xfId="0" applyNumberFormat="1" applyFont="1" applyFill="1" applyBorder="1" applyAlignment="1">
      <alignment horizontal="center" wrapText="1"/>
    </xf>
    <xf numFmtId="14" fontId="9" fillId="2" borderId="3" xfId="2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 wrapText="1"/>
    </xf>
    <xf numFmtId="0" fontId="10" fillId="2" borderId="3" xfId="0" applyFont="1" applyFill="1" applyBorder="1" applyAlignment="1">
      <alignment horizontal="left" wrapText="1"/>
    </xf>
    <xf numFmtId="173" fontId="8" fillId="0" borderId="0" xfId="2" applyNumberFormat="1" applyFont="1" applyFill="1" applyBorder="1" applyAlignment="1">
      <alignment horizontal="center"/>
    </xf>
    <xf numFmtId="4" fontId="8" fillId="2" borderId="2" xfId="0" applyNumberFormat="1" applyFont="1" applyFill="1" applyBorder="1" applyAlignment="1">
      <alignment horizontal="center" wrapText="1"/>
    </xf>
    <xf numFmtId="14" fontId="8" fillId="2" borderId="2" xfId="0" applyNumberFormat="1" applyFont="1" applyFill="1" applyBorder="1" applyAlignment="1">
      <alignment horizontal="center" wrapText="1"/>
    </xf>
    <xf numFmtId="0" fontId="8" fillId="2" borderId="2" xfId="0" applyFont="1" applyFill="1" applyBorder="1" applyAlignment="1">
      <alignment wrapText="1"/>
    </xf>
    <xf numFmtId="0" fontId="8" fillId="2" borderId="2" xfId="0" applyFont="1" applyFill="1" applyBorder="1" applyAlignment="1">
      <alignment horizontal="center" wrapText="1"/>
    </xf>
    <xf numFmtId="4" fontId="11" fillId="0" borderId="4" xfId="2" applyNumberFormat="1" applyFont="1" applyFill="1" applyBorder="1" applyAlignment="1">
      <alignment horizontal="center" vertical="center"/>
    </xf>
    <xf numFmtId="4" fontId="3" fillId="0" borderId="5" xfId="2" applyNumberFormat="1" applyFont="1" applyFill="1" applyBorder="1" applyAlignment="1">
      <alignment horizontal="center" vertical="center"/>
    </xf>
    <xf numFmtId="4" fontId="4" fillId="0" borderId="5" xfId="2" applyNumberFormat="1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9" fillId="4" borderId="2" xfId="2" applyFont="1" applyFill="1" applyBorder="1" applyAlignment="1">
      <alignment horizontal="center"/>
    </xf>
  </cellXfs>
  <cellStyles count="3">
    <cellStyle name="Moeda" xfId="1" builtinId="4"/>
    <cellStyle name="Normal" xfId="0" builtinId="0"/>
    <cellStyle name="Normal_Plan1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1971675</xdr:colOff>
      <xdr:row>0</xdr:row>
      <xdr:rowOff>95250</xdr:rowOff>
    </xdr:from>
    <xdr:to>
      <xdr:col>7</xdr:col>
      <xdr:colOff>3543300</xdr:colOff>
      <xdr:row>2</xdr:row>
      <xdr:rowOff>95250</xdr:rowOff>
    </xdr:to>
    <xdr:pic>
      <xdr:nvPicPr>
        <xdr:cNvPr id="106675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0" y="95250"/>
          <a:ext cx="15716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200025</xdr:colOff>
          <xdr:row>0</xdr:row>
          <xdr:rowOff>95250</xdr:rowOff>
        </xdr:from>
        <xdr:to>
          <xdr:col>0</xdr:col>
          <xdr:colOff>952500</xdr:colOff>
          <xdr:row>4</xdr:row>
          <xdr:rowOff>0</xdr:rowOff>
        </xdr:to>
        <xdr:sp macro="" textlink="">
          <xdr:nvSpPr>
            <xdr:cNvPr id="106591" name="Object 95" hidden="1">
              <a:extLst>
                <a:ext uri="{63B3BB69-23CF-44E3-9099-C40C66FF867C}">
                  <a14:compatExt spid="_x0000_s1065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58"/>
  <sheetViews>
    <sheetView tabSelected="1" zoomScaleNormal="100" zoomScaleSheetLayoutView="70" workbookViewId="0">
      <selection sqref="A1:H1"/>
    </sheetView>
  </sheetViews>
  <sheetFormatPr defaultRowHeight="12.75" x14ac:dyDescent="0.2"/>
  <cols>
    <col min="1" max="1" width="23.7109375" style="3" customWidth="1"/>
    <col min="2" max="2" width="17.140625" style="2" customWidth="1"/>
    <col min="3" max="3" width="23" style="2" bestFit="1" customWidth="1"/>
    <col min="4" max="4" width="17" style="2" customWidth="1"/>
    <col min="5" max="5" width="26.5703125" style="2" customWidth="1"/>
    <col min="6" max="6" width="19.28515625" style="2" customWidth="1"/>
    <col min="7" max="7" width="15.140625" style="2" customWidth="1"/>
    <col min="8" max="8" width="61.85546875" style="3" customWidth="1"/>
    <col min="9" max="9" width="22.28515625" style="1" customWidth="1"/>
    <col min="10" max="16384" width="9.140625" style="1"/>
  </cols>
  <sheetData>
    <row r="1" spans="1:8" x14ac:dyDescent="0.2">
      <c r="A1" s="63"/>
      <c r="B1" s="63"/>
      <c r="C1" s="63"/>
      <c r="D1" s="63"/>
      <c r="E1" s="63"/>
      <c r="F1" s="63"/>
      <c r="G1" s="63"/>
      <c r="H1" s="63"/>
    </row>
    <row r="2" spans="1:8" ht="18.75" x14ac:dyDescent="0.2">
      <c r="A2" s="64" t="s">
        <v>0</v>
      </c>
      <c r="B2" s="64"/>
      <c r="C2" s="64"/>
      <c r="D2" s="64"/>
      <c r="E2" s="64"/>
      <c r="F2" s="64"/>
      <c r="G2" s="64"/>
      <c r="H2" s="64"/>
    </row>
    <row r="3" spans="1:8" x14ac:dyDescent="0.2">
      <c r="A3" s="65" t="s">
        <v>1</v>
      </c>
      <c r="B3" s="65"/>
      <c r="C3" s="65"/>
      <c r="D3" s="65"/>
      <c r="E3" s="65"/>
      <c r="F3" s="65"/>
      <c r="G3" s="65"/>
      <c r="H3" s="65"/>
    </row>
    <row r="4" spans="1:8" ht="24.6" customHeight="1" x14ac:dyDescent="0.2">
      <c r="A4" s="66" t="s">
        <v>2</v>
      </c>
      <c r="B4" s="66"/>
      <c r="C4" s="66"/>
      <c r="D4" s="66"/>
      <c r="E4" s="66"/>
      <c r="F4" s="66"/>
      <c r="G4" s="66"/>
      <c r="H4" s="66"/>
    </row>
    <row r="5" spans="1:8" ht="26.25" customHeight="1" x14ac:dyDescent="0.2">
      <c r="A5" s="67" t="s">
        <v>695</v>
      </c>
      <c r="B5" s="67"/>
      <c r="C5" s="67"/>
      <c r="D5" s="67"/>
      <c r="E5" s="67"/>
      <c r="F5" s="67"/>
      <c r="G5" s="67"/>
      <c r="H5" s="67"/>
    </row>
    <row r="6" spans="1:8" ht="13.5" customHeight="1" x14ac:dyDescent="0.2">
      <c r="A6" s="30" t="s">
        <v>3</v>
      </c>
      <c r="B6" s="29" t="s">
        <v>4</v>
      </c>
      <c r="C6" s="28" t="s">
        <v>5</v>
      </c>
      <c r="D6" s="28" t="s">
        <v>31</v>
      </c>
      <c r="E6" s="28" t="s">
        <v>28</v>
      </c>
      <c r="F6" s="28" t="s">
        <v>74</v>
      </c>
      <c r="G6" s="28" t="s">
        <v>73</v>
      </c>
      <c r="H6" s="30" t="s">
        <v>6</v>
      </c>
    </row>
    <row r="7" spans="1:8" ht="13.5" customHeight="1" x14ac:dyDescent="0.25">
      <c r="A7" s="31" t="s">
        <v>32</v>
      </c>
      <c r="B7" s="32"/>
      <c r="C7" s="32"/>
      <c r="D7" s="53"/>
      <c r="E7" s="33"/>
      <c r="F7" s="34"/>
      <c r="G7" s="34"/>
      <c r="H7" s="35"/>
    </row>
    <row r="8" spans="1:8" ht="13.5" customHeight="1" x14ac:dyDescent="0.25">
      <c r="A8" s="31" t="s">
        <v>33</v>
      </c>
      <c r="B8" s="36"/>
      <c r="C8" s="32"/>
      <c r="D8" s="53"/>
      <c r="E8" s="33"/>
      <c r="F8" s="37"/>
      <c r="G8" s="38"/>
      <c r="H8" s="39"/>
    </row>
    <row r="9" spans="1:8" ht="13.5" customHeight="1" x14ac:dyDescent="0.25">
      <c r="A9" s="31"/>
      <c r="B9" s="36"/>
      <c r="C9" s="36"/>
      <c r="D9" s="53"/>
      <c r="E9" s="33"/>
      <c r="F9" s="38"/>
      <c r="G9" s="38"/>
      <c r="H9" s="39"/>
    </row>
    <row r="10" spans="1:8" ht="13.5" customHeight="1" x14ac:dyDescent="0.25">
      <c r="A10" s="31"/>
      <c r="B10" s="8"/>
      <c r="C10" s="40"/>
      <c r="D10" s="40"/>
      <c r="E10" s="40"/>
      <c r="F10" s="41"/>
      <c r="G10" s="41"/>
      <c r="H10" s="31"/>
    </row>
    <row r="11" spans="1:8" ht="13.5" customHeight="1" x14ac:dyDescent="0.25">
      <c r="A11" s="31" t="s">
        <v>7</v>
      </c>
      <c r="B11" s="33">
        <f>SUM(B7:B9)</f>
        <v>0</v>
      </c>
      <c r="C11" s="33">
        <f>SUM(C7:C9)</f>
        <v>0</v>
      </c>
      <c r="D11" s="33"/>
      <c r="E11" s="33"/>
      <c r="F11" s="41"/>
      <c r="G11" s="41"/>
      <c r="H11" s="42"/>
    </row>
    <row r="12" spans="1:8" ht="13.5" customHeight="1" x14ac:dyDescent="0.25">
      <c r="A12" s="11"/>
      <c r="B12" s="14"/>
      <c r="C12" s="14"/>
      <c r="D12" s="14"/>
      <c r="E12" s="14"/>
      <c r="F12" s="9"/>
      <c r="G12" s="9"/>
      <c r="H12" s="10"/>
    </row>
    <row r="13" spans="1:8" ht="13.5" customHeight="1" x14ac:dyDescent="0.2">
      <c r="A13" s="30" t="s">
        <v>3</v>
      </c>
      <c r="B13" s="29" t="s">
        <v>4</v>
      </c>
      <c r="C13" s="28" t="s">
        <v>5</v>
      </c>
      <c r="D13" s="28" t="s">
        <v>31</v>
      </c>
      <c r="E13" s="28" t="s">
        <v>28</v>
      </c>
      <c r="F13" s="28" t="s">
        <v>74</v>
      </c>
      <c r="G13" s="28" t="s">
        <v>73</v>
      </c>
      <c r="H13" s="30" t="s">
        <v>6</v>
      </c>
    </row>
    <row r="14" spans="1:8" ht="13.5" customHeight="1" x14ac:dyDescent="0.25">
      <c r="A14" s="31" t="s">
        <v>34</v>
      </c>
      <c r="B14" s="36"/>
      <c r="C14" s="36"/>
      <c r="D14" s="53"/>
      <c r="E14" s="33"/>
      <c r="F14" s="38"/>
      <c r="G14" s="38"/>
      <c r="H14" s="39"/>
    </row>
    <row r="15" spans="1:8" ht="13.5" customHeight="1" x14ac:dyDescent="0.25">
      <c r="A15" s="31" t="s">
        <v>35</v>
      </c>
      <c r="B15" s="36"/>
      <c r="C15" s="36"/>
      <c r="D15" s="53"/>
      <c r="E15" s="33"/>
      <c r="F15" s="38"/>
      <c r="G15" s="38"/>
      <c r="H15" s="39"/>
    </row>
    <row r="16" spans="1:8" ht="13.5" customHeight="1" x14ac:dyDescent="0.25">
      <c r="A16" s="31"/>
      <c r="B16" s="8"/>
      <c r="C16" s="40"/>
      <c r="D16" s="43"/>
      <c r="E16" s="33"/>
      <c r="F16" s="41"/>
      <c r="G16" s="41"/>
      <c r="H16" s="31"/>
    </row>
    <row r="17" spans="1:8" ht="13.5" customHeight="1" x14ac:dyDescent="0.25">
      <c r="A17" s="31" t="s">
        <v>7</v>
      </c>
      <c r="B17" s="8">
        <f>SUM(B14:B15)</f>
        <v>0</v>
      </c>
      <c r="C17" s="8">
        <f>SUM(C14:C15)</f>
        <v>0</v>
      </c>
      <c r="D17" s="8"/>
      <c r="E17" s="8"/>
      <c r="F17" s="41"/>
      <c r="G17" s="41"/>
      <c r="H17" s="42"/>
    </row>
    <row r="18" spans="1:8" ht="13.5" customHeight="1" x14ac:dyDescent="0.25">
      <c r="A18" s="11"/>
      <c r="B18" s="14"/>
      <c r="C18" s="14"/>
      <c r="D18" s="14"/>
      <c r="E18" s="14"/>
      <c r="F18" s="9"/>
      <c r="G18" s="9"/>
      <c r="H18" s="10"/>
    </row>
    <row r="19" spans="1:8" ht="13.5" customHeight="1" x14ac:dyDescent="0.2">
      <c r="A19" s="30" t="s">
        <v>3</v>
      </c>
      <c r="B19" s="29" t="s">
        <v>4</v>
      </c>
      <c r="C19" s="28" t="s">
        <v>5</v>
      </c>
      <c r="D19" s="28" t="s">
        <v>31</v>
      </c>
      <c r="E19" s="28" t="s">
        <v>28</v>
      </c>
      <c r="F19" s="28" t="s">
        <v>74</v>
      </c>
      <c r="G19" s="28" t="s">
        <v>73</v>
      </c>
      <c r="H19" s="30" t="s">
        <v>6</v>
      </c>
    </row>
    <row r="20" spans="1:8" ht="13.5" customHeight="1" x14ac:dyDescent="0.25">
      <c r="A20" s="31" t="s">
        <v>77</v>
      </c>
      <c r="B20" s="36"/>
      <c r="C20" s="36"/>
      <c r="D20" s="53"/>
      <c r="E20" s="33"/>
      <c r="F20" s="38"/>
      <c r="G20" s="38"/>
      <c r="H20" s="39"/>
    </row>
    <row r="21" spans="1:8" ht="13.5" customHeight="1" x14ac:dyDescent="0.25">
      <c r="A21" s="31" t="s">
        <v>78</v>
      </c>
      <c r="B21" s="36"/>
      <c r="C21" s="36"/>
      <c r="D21" s="53"/>
      <c r="E21" s="33"/>
      <c r="F21" s="38"/>
      <c r="G21" s="38"/>
      <c r="H21" s="39"/>
    </row>
    <row r="22" spans="1:8" ht="13.5" customHeight="1" x14ac:dyDescent="0.25">
      <c r="A22" s="31"/>
      <c r="B22" s="36"/>
      <c r="C22" s="36"/>
      <c r="D22" s="53"/>
      <c r="E22" s="33"/>
      <c r="F22" s="38"/>
      <c r="G22" s="38"/>
      <c r="H22" s="39"/>
    </row>
    <row r="23" spans="1:8" ht="13.5" customHeight="1" x14ac:dyDescent="0.25">
      <c r="A23" s="31"/>
      <c r="B23" s="36">
        <f>SUM(B20:B22)</f>
        <v>0</v>
      </c>
      <c r="C23" s="36">
        <f>SUM(C20:C21)</f>
        <v>0</v>
      </c>
      <c r="D23" s="53"/>
      <c r="E23" s="33"/>
      <c r="F23" s="38"/>
      <c r="G23" s="38"/>
      <c r="H23" s="39"/>
    </row>
    <row r="24" spans="1:8" ht="13.5" customHeight="1" x14ac:dyDescent="0.25">
      <c r="A24" s="11"/>
      <c r="B24" s="14"/>
      <c r="C24" s="14"/>
      <c r="D24" s="14"/>
      <c r="E24" s="14"/>
      <c r="F24" s="9"/>
      <c r="G24" s="9"/>
      <c r="H24" s="10"/>
    </row>
    <row r="25" spans="1:8" ht="13.5" customHeight="1" x14ac:dyDescent="0.2">
      <c r="A25" s="30" t="s">
        <v>3</v>
      </c>
      <c r="B25" s="29" t="s">
        <v>4</v>
      </c>
      <c r="C25" s="28" t="s">
        <v>5</v>
      </c>
      <c r="D25" s="28" t="s">
        <v>31</v>
      </c>
      <c r="E25" s="28" t="s">
        <v>28</v>
      </c>
      <c r="F25" s="28" t="s">
        <v>74</v>
      </c>
      <c r="G25" s="28" t="s">
        <v>73</v>
      </c>
      <c r="H25" s="30" t="s">
        <v>6</v>
      </c>
    </row>
    <row r="26" spans="1:8" ht="13.5" customHeight="1" x14ac:dyDescent="0.25">
      <c r="A26" s="31" t="s">
        <v>36</v>
      </c>
      <c r="B26" s="44"/>
      <c r="C26" s="36"/>
      <c r="D26" s="53"/>
      <c r="E26" s="33"/>
      <c r="F26" s="38"/>
      <c r="G26" s="38"/>
      <c r="H26" s="39"/>
    </row>
    <row r="27" spans="1:8" ht="13.5" customHeight="1" x14ac:dyDescent="0.25">
      <c r="A27" s="31" t="s">
        <v>37</v>
      </c>
      <c r="B27" s="32"/>
      <c r="C27" s="36"/>
      <c r="D27" s="53"/>
      <c r="E27" s="33"/>
      <c r="F27" s="34"/>
      <c r="G27" s="34"/>
      <c r="H27" s="35"/>
    </row>
    <row r="28" spans="1:8" ht="13.5" customHeight="1" x14ac:dyDescent="0.25">
      <c r="A28" s="31"/>
      <c r="B28" s="8"/>
      <c r="C28" s="40"/>
      <c r="D28" s="43"/>
      <c r="E28" s="33"/>
      <c r="F28" s="41"/>
      <c r="G28" s="41"/>
      <c r="H28" s="31"/>
    </row>
    <row r="29" spans="1:8" ht="13.5" customHeight="1" x14ac:dyDescent="0.25">
      <c r="A29" s="31" t="s">
        <v>7</v>
      </c>
      <c r="B29" s="8">
        <f>SUM(B26:B27)</f>
        <v>0</v>
      </c>
      <c r="C29" s="8">
        <f>SUM(C26:C27)</f>
        <v>0</v>
      </c>
      <c r="D29" s="8"/>
      <c r="E29" s="8"/>
      <c r="F29" s="41"/>
      <c r="G29" s="41"/>
      <c r="H29" s="42"/>
    </row>
    <row r="30" spans="1:8" ht="13.5" customHeight="1" x14ac:dyDescent="0.25">
      <c r="A30" s="11"/>
      <c r="B30" s="14"/>
      <c r="C30" s="14"/>
      <c r="D30" s="14"/>
      <c r="E30" s="14"/>
      <c r="F30" s="9"/>
      <c r="G30" s="9"/>
      <c r="H30" s="10"/>
    </row>
    <row r="31" spans="1:8" ht="13.5" customHeight="1" x14ac:dyDescent="0.2">
      <c r="A31" s="30" t="s">
        <v>3</v>
      </c>
      <c r="B31" s="29" t="s">
        <v>4</v>
      </c>
      <c r="C31" s="28" t="s">
        <v>5</v>
      </c>
      <c r="D31" s="28" t="s">
        <v>31</v>
      </c>
      <c r="E31" s="28" t="s">
        <v>28</v>
      </c>
      <c r="F31" s="28" t="s">
        <v>74</v>
      </c>
      <c r="G31" s="28" t="s">
        <v>73</v>
      </c>
      <c r="H31" s="30" t="s">
        <v>6</v>
      </c>
    </row>
    <row r="32" spans="1:8" ht="13.5" customHeight="1" x14ac:dyDescent="0.25">
      <c r="A32" s="31" t="s">
        <v>38</v>
      </c>
      <c r="B32" s="44"/>
      <c r="C32" s="44"/>
      <c r="D32" s="53"/>
      <c r="E32" s="33"/>
      <c r="F32" s="38"/>
      <c r="G32" s="38"/>
      <c r="H32" s="39"/>
    </row>
    <row r="33" spans="1:8" ht="13.5" customHeight="1" x14ac:dyDescent="0.25">
      <c r="A33" s="31" t="s">
        <v>39</v>
      </c>
      <c r="B33" s="44"/>
      <c r="C33" s="44"/>
      <c r="D33" s="53"/>
      <c r="E33" s="33"/>
      <c r="F33" s="38"/>
      <c r="G33" s="38"/>
      <c r="H33" s="39"/>
    </row>
    <row r="34" spans="1:8" ht="13.5" customHeight="1" x14ac:dyDescent="0.25">
      <c r="A34" s="31"/>
      <c r="B34" s="33"/>
      <c r="C34" s="40"/>
      <c r="D34" s="43"/>
      <c r="E34" s="33"/>
      <c r="F34" s="45"/>
      <c r="G34" s="45"/>
      <c r="H34" s="46"/>
    </row>
    <row r="35" spans="1:8" ht="13.5" customHeight="1" x14ac:dyDescent="0.25">
      <c r="A35" s="46" t="s">
        <v>7</v>
      </c>
      <c r="B35" s="33">
        <f>SUM(B32:B33)</f>
        <v>0</v>
      </c>
      <c r="C35" s="33">
        <f>SUM(C32:C33)</f>
        <v>0</v>
      </c>
      <c r="D35" s="33"/>
      <c r="E35" s="33"/>
      <c r="F35" s="45"/>
      <c r="G35" s="45"/>
      <c r="H35" s="47"/>
    </row>
    <row r="36" spans="1:8" ht="13.5" customHeight="1" x14ac:dyDescent="0.25">
      <c r="A36" s="17"/>
      <c r="B36" s="7"/>
      <c r="C36" s="7"/>
      <c r="D36" s="7"/>
      <c r="E36" s="7"/>
      <c r="F36" s="12"/>
      <c r="G36" s="12"/>
      <c r="H36" s="13"/>
    </row>
    <row r="37" spans="1:8" ht="13.5" customHeight="1" x14ac:dyDescent="0.2">
      <c r="A37" s="30" t="s">
        <v>3</v>
      </c>
      <c r="B37" s="29" t="s">
        <v>4</v>
      </c>
      <c r="C37" s="28" t="s">
        <v>5</v>
      </c>
      <c r="D37" s="28" t="s">
        <v>31</v>
      </c>
      <c r="E37" s="28" t="s">
        <v>28</v>
      </c>
      <c r="F37" s="28" t="s">
        <v>74</v>
      </c>
      <c r="G37" s="28" t="s">
        <v>73</v>
      </c>
      <c r="H37" s="30" t="s">
        <v>6</v>
      </c>
    </row>
    <row r="38" spans="1:8" ht="13.5" customHeight="1" x14ac:dyDescent="0.25">
      <c r="A38" s="31" t="s">
        <v>70</v>
      </c>
      <c r="B38" s="44"/>
      <c r="C38" s="44"/>
      <c r="D38" s="53"/>
      <c r="E38" s="41"/>
      <c r="F38" s="38"/>
      <c r="G38" s="38"/>
      <c r="H38" s="39"/>
    </row>
    <row r="39" spans="1:8" ht="13.5" customHeight="1" x14ac:dyDescent="0.25">
      <c r="A39" s="31" t="s">
        <v>75</v>
      </c>
      <c r="B39" s="32"/>
      <c r="C39" s="44"/>
      <c r="D39" s="53"/>
      <c r="E39" s="41"/>
      <c r="F39" s="34"/>
      <c r="G39" s="34"/>
      <c r="H39" s="35"/>
    </row>
    <row r="40" spans="1:8" ht="13.5" customHeight="1" x14ac:dyDescent="0.25">
      <c r="A40" s="46"/>
      <c r="B40" s="8"/>
      <c r="C40" s="40"/>
      <c r="D40" s="43"/>
      <c r="E40" s="33"/>
      <c r="F40" s="41"/>
      <c r="G40" s="41"/>
      <c r="H40" s="47"/>
    </row>
    <row r="41" spans="1:8" ht="13.5" customHeight="1" x14ac:dyDescent="0.25">
      <c r="A41" s="31" t="s">
        <v>9</v>
      </c>
      <c r="B41" s="8">
        <f>SUM(B38:B40)</f>
        <v>0</v>
      </c>
      <c r="C41" s="8">
        <f>SUM(C38:C39)</f>
        <v>0</v>
      </c>
      <c r="D41" s="8"/>
      <c r="E41" s="41"/>
      <c r="F41" s="41"/>
      <c r="G41" s="43"/>
      <c r="H41" s="47"/>
    </row>
    <row r="42" spans="1:8" ht="13.5" customHeight="1" x14ac:dyDescent="0.25">
      <c r="A42" s="17"/>
      <c r="B42" s="7"/>
      <c r="C42" s="7"/>
      <c r="D42" s="7"/>
      <c r="E42" s="12"/>
      <c r="F42" s="12"/>
      <c r="G42" s="27"/>
      <c r="H42" s="13"/>
    </row>
    <row r="43" spans="1:8" ht="13.5" customHeight="1" x14ac:dyDescent="0.2">
      <c r="A43" s="30" t="s">
        <v>3</v>
      </c>
      <c r="B43" s="29" t="s">
        <v>4</v>
      </c>
      <c r="C43" s="28" t="s">
        <v>5</v>
      </c>
      <c r="D43" s="28" t="s">
        <v>31</v>
      </c>
      <c r="E43" s="28" t="s">
        <v>28</v>
      </c>
      <c r="F43" s="28" t="s">
        <v>74</v>
      </c>
      <c r="G43" s="28" t="s">
        <v>73</v>
      </c>
      <c r="H43" s="30" t="s">
        <v>6</v>
      </c>
    </row>
    <row r="44" spans="1:8" ht="13.5" customHeight="1" x14ac:dyDescent="0.25">
      <c r="A44" s="31" t="s">
        <v>88</v>
      </c>
      <c r="B44" s="59">
        <v>631.54999999999995</v>
      </c>
      <c r="C44" s="59">
        <f t="shared" ref="C44:C81" si="0">B44/2</f>
        <v>315.77499999999998</v>
      </c>
      <c r="D44" s="60">
        <v>43867</v>
      </c>
      <c r="E44" s="45" t="s">
        <v>189</v>
      </c>
      <c r="F44" s="62" t="s">
        <v>113</v>
      </c>
      <c r="G44" s="62" t="s">
        <v>114</v>
      </c>
      <c r="H44" s="61" t="s">
        <v>90</v>
      </c>
    </row>
    <row r="45" spans="1:8" ht="13.5" customHeight="1" x14ac:dyDescent="0.25">
      <c r="A45" s="31" t="s">
        <v>89</v>
      </c>
      <c r="B45" s="59">
        <v>9102.2199999999993</v>
      </c>
      <c r="C45" s="59">
        <f t="shared" si="0"/>
        <v>4551.1099999999997</v>
      </c>
      <c r="D45" s="60">
        <v>43867</v>
      </c>
      <c r="E45" s="45" t="s">
        <v>189</v>
      </c>
      <c r="F45" s="62" t="s">
        <v>115</v>
      </c>
      <c r="G45" s="62" t="s">
        <v>116</v>
      </c>
      <c r="H45" s="61" t="s">
        <v>91</v>
      </c>
    </row>
    <row r="46" spans="1:8" ht="13.5" customHeight="1" x14ac:dyDescent="0.25">
      <c r="A46" s="46"/>
      <c r="B46" s="59">
        <v>631.54999999999995</v>
      </c>
      <c r="C46" s="59">
        <f t="shared" si="0"/>
        <v>315.77499999999998</v>
      </c>
      <c r="D46" s="60">
        <v>43867</v>
      </c>
      <c r="E46" s="45" t="s">
        <v>189</v>
      </c>
      <c r="F46" s="62" t="s">
        <v>117</v>
      </c>
      <c r="G46" s="62" t="s">
        <v>118</v>
      </c>
      <c r="H46" s="61" t="s">
        <v>71</v>
      </c>
    </row>
    <row r="47" spans="1:8" ht="13.5" customHeight="1" x14ac:dyDescent="0.25">
      <c r="A47" s="46"/>
      <c r="B47" s="59">
        <v>631.54999999999995</v>
      </c>
      <c r="C47" s="59">
        <f t="shared" si="0"/>
        <v>315.77499999999998</v>
      </c>
      <c r="D47" s="60">
        <v>43867</v>
      </c>
      <c r="E47" s="45" t="s">
        <v>189</v>
      </c>
      <c r="F47" s="62" t="s">
        <v>119</v>
      </c>
      <c r="G47" s="62" t="s">
        <v>120</v>
      </c>
      <c r="H47" s="61" t="s">
        <v>92</v>
      </c>
    </row>
    <row r="48" spans="1:8" ht="13.5" customHeight="1" x14ac:dyDescent="0.25">
      <c r="A48" s="46"/>
      <c r="B48" s="59">
        <v>17760</v>
      </c>
      <c r="C48" s="59">
        <f t="shared" si="0"/>
        <v>8880</v>
      </c>
      <c r="D48" s="60">
        <v>43867</v>
      </c>
      <c r="E48" s="45" t="s">
        <v>189</v>
      </c>
      <c r="F48" s="62" t="s">
        <v>121</v>
      </c>
      <c r="G48" s="62" t="s">
        <v>122</v>
      </c>
      <c r="H48" s="61" t="s">
        <v>93</v>
      </c>
    </row>
    <row r="49" spans="1:8" ht="13.5" customHeight="1" x14ac:dyDescent="0.25">
      <c r="A49" s="46"/>
      <c r="B49" s="59">
        <v>5486.97</v>
      </c>
      <c r="C49" s="59">
        <f t="shared" si="0"/>
        <v>2743.4850000000001</v>
      </c>
      <c r="D49" s="60">
        <v>43867</v>
      </c>
      <c r="E49" s="45" t="s">
        <v>189</v>
      </c>
      <c r="F49" s="62" t="s">
        <v>123</v>
      </c>
      <c r="G49" s="62" t="s">
        <v>124</v>
      </c>
      <c r="H49" s="61" t="s">
        <v>94</v>
      </c>
    </row>
    <row r="50" spans="1:8" ht="13.5" customHeight="1" x14ac:dyDescent="0.25">
      <c r="A50" s="46"/>
      <c r="B50" s="59">
        <v>10724</v>
      </c>
      <c r="C50" s="59">
        <f t="shared" si="0"/>
        <v>5362</v>
      </c>
      <c r="D50" s="60">
        <v>43867</v>
      </c>
      <c r="E50" s="45" t="s">
        <v>189</v>
      </c>
      <c r="F50" s="62" t="s">
        <v>125</v>
      </c>
      <c r="G50" s="62" t="s">
        <v>126</v>
      </c>
      <c r="H50" s="61" t="s">
        <v>95</v>
      </c>
    </row>
    <row r="51" spans="1:8" ht="13.5" customHeight="1" x14ac:dyDescent="0.25">
      <c r="A51" s="46"/>
      <c r="B51" s="59">
        <v>3668</v>
      </c>
      <c r="C51" s="59">
        <f t="shared" si="0"/>
        <v>1834</v>
      </c>
      <c r="D51" s="60">
        <v>43867</v>
      </c>
      <c r="E51" s="45" t="s">
        <v>189</v>
      </c>
      <c r="F51" s="62" t="s">
        <v>127</v>
      </c>
      <c r="G51" s="62" t="s">
        <v>128</v>
      </c>
      <c r="H51" s="61" t="s">
        <v>96</v>
      </c>
    </row>
    <row r="52" spans="1:8" ht="13.5" customHeight="1" x14ac:dyDescent="0.25">
      <c r="A52" s="46"/>
      <c r="B52" s="59">
        <v>12432</v>
      </c>
      <c r="C52" s="59">
        <f t="shared" si="0"/>
        <v>6216</v>
      </c>
      <c r="D52" s="60">
        <v>43867</v>
      </c>
      <c r="E52" s="45" t="s">
        <v>189</v>
      </c>
      <c r="F52" s="62" t="s">
        <v>129</v>
      </c>
      <c r="G52" s="62" t="s">
        <v>130</v>
      </c>
      <c r="H52" s="61" t="s">
        <v>97</v>
      </c>
    </row>
    <row r="53" spans="1:8" ht="13.5" customHeight="1" x14ac:dyDescent="0.25">
      <c r="A53" s="46"/>
      <c r="B53" s="59">
        <v>1988</v>
      </c>
      <c r="C53" s="59">
        <f t="shared" si="0"/>
        <v>994</v>
      </c>
      <c r="D53" s="60">
        <v>43867</v>
      </c>
      <c r="E53" s="45" t="s">
        <v>189</v>
      </c>
      <c r="F53" s="62" t="s">
        <v>131</v>
      </c>
      <c r="G53" s="62" t="s">
        <v>132</v>
      </c>
      <c r="H53" s="61" t="s">
        <v>98</v>
      </c>
    </row>
    <row r="54" spans="1:8" ht="13.5" customHeight="1" x14ac:dyDescent="0.25">
      <c r="A54" s="46"/>
      <c r="B54" s="59">
        <v>640.79999999999995</v>
      </c>
      <c r="C54" s="59">
        <f t="shared" si="0"/>
        <v>320.39999999999998</v>
      </c>
      <c r="D54" s="60">
        <v>43867</v>
      </c>
      <c r="E54" s="45" t="s">
        <v>189</v>
      </c>
      <c r="F54" s="62" t="s">
        <v>133</v>
      </c>
      <c r="G54" s="62" t="s">
        <v>134</v>
      </c>
      <c r="H54" s="61" t="s">
        <v>71</v>
      </c>
    </row>
    <row r="55" spans="1:8" ht="13.5" customHeight="1" x14ac:dyDescent="0.25">
      <c r="A55" s="46"/>
      <c r="B55" s="59">
        <v>640.79999999999995</v>
      </c>
      <c r="C55" s="59">
        <f t="shared" si="0"/>
        <v>320.39999999999998</v>
      </c>
      <c r="D55" s="60">
        <v>43867</v>
      </c>
      <c r="E55" s="45" t="s">
        <v>189</v>
      </c>
      <c r="F55" s="62" t="s">
        <v>135</v>
      </c>
      <c r="G55" s="62" t="s">
        <v>136</v>
      </c>
      <c r="H55" s="61" t="s">
        <v>71</v>
      </c>
    </row>
    <row r="56" spans="1:8" ht="13.5" customHeight="1" x14ac:dyDescent="0.25">
      <c r="A56" s="46"/>
      <c r="B56" s="59">
        <v>7263.2</v>
      </c>
      <c r="C56" s="59">
        <f t="shared" si="0"/>
        <v>3631.6</v>
      </c>
      <c r="D56" s="60">
        <v>43867</v>
      </c>
      <c r="E56" s="45" t="s">
        <v>189</v>
      </c>
      <c r="F56" s="62" t="s">
        <v>137</v>
      </c>
      <c r="G56" s="62" t="s">
        <v>138</v>
      </c>
      <c r="H56" s="61" t="s">
        <v>99</v>
      </c>
    </row>
    <row r="57" spans="1:8" ht="13.5" customHeight="1" x14ac:dyDescent="0.25">
      <c r="A57" s="46"/>
      <c r="B57" s="59">
        <v>17400</v>
      </c>
      <c r="C57" s="59">
        <f t="shared" si="0"/>
        <v>8700</v>
      </c>
      <c r="D57" s="60">
        <v>43867</v>
      </c>
      <c r="E57" s="45" t="s">
        <v>189</v>
      </c>
      <c r="F57" s="62" t="s">
        <v>139</v>
      </c>
      <c r="G57" s="62" t="s">
        <v>140</v>
      </c>
      <c r="H57" s="61" t="s">
        <v>100</v>
      </c>
    </row>
    <row r="58" spans="1:8" ht="13.5" customHeight="1" x14ac:dyDescent="0.25">
      <c r="A58" s="46"/>
      <c r="B58" s="59">
        <v>631.54999999999995</v>
      </c>
      <c r="C58" s="59">
        <f t="shared" si="0"/>
        <v>315.77499999999998</v>
      </c>
      <c r="D58" s="60">
        <v>43867</v>
      </c>
      <c r="E58" s="45" t="s">
        <v>189</v>
      </c>
      <c r="F58" s="62" t="s">
        <v>141</v>
      </c>
      <c r="G58" s="62" t="s">
        <v>142</v>
      </c>
      <c r="H58" s="61" t="s">
        <v>90</v>
      </c>
    </row>
    <row r="59" spans="1:8" ht="13.5" customHeight="1" x14ac:dyDescent="0.25">
      <c r="A59" s="46"/>
      <c r="B59" s="59">
        <v>1036.8</v>
      </c>
      <c r="C59" s="59">
        <f t="shared" si="0"/>
        <v>518.4</v>
      </c>
      <c r="D59" s="60">
        <v>43867</v>
      </c>
      <c r="E59" s="45" t="s">
        <v>189</v>
      </c>
      <c r="F59" s="62" t="s">
        <v>143</v>
      </c>
      <c r="G59" s="62" t="s">
        <v>144</v>
      </c>
      <c r="H59" s="61" t="s">
        <v>101</v>
      </c>
    </row>
    <row r="60" spans="1:8" ht="13.5" customHeight="1" x14ac:dyDescent="0.25">
      <c r="A60" s="46"/>
      <c r="B60" s="59">
        <v>3668</v>
      </c>
      <c r="C60" s="59">
        <f t="shared" si="0"/>
        <v>1834</v>
      </c>
      <c r="D60" s="60">
        <v>43867</v>
      </c>
      <c r="E60" s="45" t="s">
        <v>189</v>
      </c>
      <c r="F60" s="62" t="s">
        <v>145</v>
      </c>
      <c r="G60" s="62" t="s">
        <v>146</v>
      </c>
      <c r="H60" s="61" t="s">
        <v>102</v>
      </c>
    </row>
    <row r="61" spans="1:8" ht="13.5" customHeight="1" x14ac:dyDescent="0.25">
      <c r="A61" s="46"/>
      <c r="B61" s="59">
        <v>3061.32</v>
      </c>
      <c r="C61" s="59">
        <f t="shared" si="0"/>
        <v>1530.66</v>
      </c>
      <c r="D61" s="60">
        <v>43867</v>
      </c>
      <c r="E61" s="45" t="s">
        <v>189</v>
      </c>
      <c r="F61" s="62" t="s">
        <v>147</v>
      </c>
      <c r="G61" s="62" t="s">
        <v>148</v>
      </c>
      <c r="H61" s="61" t="s">
        <v>103</v>
      </c>
    </row>
    <row r="62" spans="1:8" ht="13.5" customHeight="1" x14ac:dyDescent="0.25">
      <c r="A62" s="46"/>
      <c r="B62" s="59">
        <v>4018</v>
      </c>
      <c r="C62" s="59">
        <f t="shared" si="0"/>
        <v>2009</v>
      </c>
      <c r="D62" s="60">
        <v>43867</v>
      </c>
      <c r="E62" s="45" t="s">
        <v>189</v>
      </c>
      <c r="F62" s="62" t="s">
        <v>149</v>
      </c>
      <c r="G62" s="62" t="s">
        <v>150</v>
      </c>
      <c r="H62" s="61" t="s">
        <v>71</v>
      </c>
    </row>
    <row r="63" spans="1:8" ht="13.5" customHeight="1" x14ac:dyDescent="0.25">
      <c r="A63" s="46"/>
      <c r="B63" s="59">
        <v>17760</v>
      </c>
      <c r="C63" s="59">
        <f t="shared" si="0"/>
        <v>8880</v>
      </c>
      <c r="D63" s="60">
        <v>43867</v>
      </c>
      <c r="E63" s="45" t="s">
        <v>189</v>
      </c>
      <c r="F63" s="62" t="s">
        <v>151</v>
      </c>
      <c r="G63" s="62" t="s">
        <v>152</v>
      </c>
      <c r="H63" s="61" t="s">
        <v>104</v>
      </c>
    </row>
    <row r="64" spans="1:8" ht="13.5" customHeight="1" x14ac:dyDescent="0.25">
      <c r="A64" s="46"/>
      <c r="B64" s="59">
        <v>4890.67</v>
      </c>
      <c r="C64" s="59">
        <f t="shared" si="0"/>
        <v>2445.335</v>
      </c>
      <c r="D64" s="60">
        <v>43867</v>
      </c>
      <c r="E64" s="45" t="s">
        <v>189</v>
      </c>
      <c r="F64" s="62" t="s">
        <v>153</v>
      </c>
      <c r="G64" s="62" t="s">
        <v>154</v>
      </c>
      <c r="H64" s="61" t="s">
        <v>105</v>
      </c>
    </row>
    <row r="65" spans="1:8" ht="13.5" customHeight="1" x14ac:dyDescent="0.25">
      <c r="A65" s="46"/>
      <c r="B65" s="59">
        <v>2650</v>
      </c>
      <c r="C65" s="59">
        <f t="shared" si="0"/>
        <v>1325</v>
      </c>
      <c r="D65" s="60">
        <v>43867</v>
      </c>
      <c r="E65" s="45" t="s">
        <v>189</v>
      </c>
      <c r="F65" s="62" t="s">
        <v>155</v>
      </c>
      <c r="G65" s="62" t="s">
        <v>156</v>
      </c>
      <c r="H65" s="61" t="s">
        <v>106</v>
      </c>
    </row>
    <row r="66" spans="1:8" ht="13.5" customHeight="1" x14ac:dyDescent="0.25">
      <c r="A66" s="46"/>
      <c r="B66" s="59">
        <v>6832</v>
      </c>
      <c r="C66" s="59">
        <f t="shared" si="0"/>
        <v>3416</v>
      </c>
      <c r="D66" s="60">
        <v>43867</v>
      </c>
      <c r="E66" s="45" t="s">
        <v>189</v>
      </c>
      <c r="F66" s="62" t="s">
        <v>157</v>
      </c>
      <c r="G66" s="62" t="s">
        <v>158</v>
      </c>
      <c r="H66" s="61" t="s">
        <v>107</v>
      </c>
    </row>
    <row r="67" spans="1:8" ht="13.5" customHeight="1" x14ac:dyDescent="0.25">
      <c r="A67" s="46"/>
      <c r="B67" s="59">
        <v>640.79999999999995</v>
      </c>
      <c r="C67" s="59">
        <f t="shared" si="0"/>
        <v>320.39999999999998</v>
      </c>
      <c r="D67" s="60">
        <v>43867</v>
      </c>
      <c r="E67" s="45" t="s">
        <v>189</v>
      </c>
      <c r="F67" s="62" t="s">
        <v>159</v>
      </c>
      <c r="G67" s="62" t="s">
        <v>160</v>
      </c>
      <c r="H67" s="61" t="s">
        <v>107</v>
      </c>
    </row>
    <row r="68" spans="1:8" ht="13.5" customHeight="1" x14ac:dyDescent="0.25">
      <c r="A68" s="46"/>
      <c r="B68" s="59">
        <v>10565.33</v>
      </c>
      <c r="C68" s="59">
        <f t="shared" si="0"/>
        <v>5282.665</v>
      </c>
      <c r="D68" s="60">
        <v>43867</v>
      </c>
      <c r="E68" s="45" t="s">
        <v>189</v>
      </c>
      <c r="F68" s="62" t="s">
        <v>161</v>
      </c>
      <c r="G68" s="62" t="s">
        <v>162</v>
      </c>
      <c r="H68" s="61" t="s">
        <v>98</v>
      </c>
    </row>
    <row r="69" spans="1:8" ht="13.5" customHeight="1" x14ac:dyDescent="0.25">
      <c r="A69" s="46"/>
      <c r="B69" s="59">
        <v>83365.33</v>
      </c>
      <c r="C69" s="59">
        <f t="shared" si="0"/>
        <v>41682.665000000001</v>
      </c>
      <c r="D69" s="60">
        <v>43867</v>
      </c>
      <c r="E69" s="45" t="s">
        <v>189</v>
      </c>
      <c r="F69" s="62" t="s">
        <v>163</v>
      </c>
      <c r="G69" s="62" t="s">
        <v>164</v>
      </c>
      <c r="H69" s="61" t="s">
        <v>108</v>
      </c>
    </row>
    <row r="70" spans="1:8" ht="13.5" customHeight="1" x14ac:dyDescent="0.25">
      <c r="A70" s="46"/>
      <c r="B70" s="59">
        <v>7807.98</v>
      </c>
      <c r="C70" s="59">
        <f t="shared" si="0"/>
        <v>3903.99</v>
      </c>
      <c r="D70" s="60">
        <v>43867</v>
      </c>
      <c r="E70" s="45" t="s">
        <v>189</v>
      </c>
      <c r="F70" s="62" t="s">
        <v>165</v>
      </c>
      <c r="G70" s="62" t="s">
        <v>166</v>
      </c>
      <c r="H70" s="61" t="s">
        <v>100</v>
      </c>
    </row>
    <row r="71" spans="1:8" ht="13.5" customHeight="1" x14ac:dyDescent="0.25">
      <c r="A71" s="46"/>
      <c r="B71" s="59">
        <v>5102.22</v>
      </c>
      <c r="C71" s="59">
        <f t="shared" si="0"/>
        <v>2551.11</v>
      </c>
      <c r="D71" s="60">
        <v>43867</v>
      </c>
      <c r="E71" s="45" t="s">
        <v>189</v>
      </c>
      <c r="F71" s="62" t="s">
        <v>167</v>
      </c>
      <c r="G71" s="62" t="s">
        <v>168</v>
      </c>
      <c r="H71" s="61" t="s">
        <v>109</v>
      </c>
    </row>
    <row r="72" spans="1:8" ht="13.5" customHeight="1" x14ac:dyDescent="0.25">
      <c r="A72" s="46"/>
      <c r="B72" s="59">
        <v>744.87</v>
      </c>
      <c r="C72" s="59">
        <f t="shared" si="0"/>
        <v>372.435</v>
      </c>
      <c r="D72" s="60">
        <v>43867</v>
      </c>
      <c r="E72" s="45" t="s">
        <v>189</v>
      </c>
      <c r="F72" s="62" t="s">
        <v>169</v>
      </c>
      <c r="G72" s="62" t="s">
        <v>170</v>
      </c>
      <c r="H72" s="61" t="s">
        <v>71</v>
      </c>
    </row>
    <row r="73" spans="1:8" ht="13.5" customHeight="1" x14ac:dyDescent="0.25">
      <c r="A73" s="46"/>
      <c r="B73" s="59">
        <v>657.96</v>
      </c>
      <c r="C73" s="59">
        <f t="shared" si="0"/>
        <v>328.98</v>
      </c>
      <c r="D73" s="60">
        <v>43867</v>
      </c>
      <c r="E73" s="45" t="s">
        <v>189</v>
      </c>
      <c r="F73" s="62" t="s">
        <v>171</v>
      </c>
      <c r="G73" s="62" t="s">
        <v>172</v>
      </c>
      <c r="H73" s="61" t="s">
        <v>71</v>
      </c>
    </row>
    <row r="74" spans="1:8" ht="13.5" customHeight="1" x14ac:dyDescent="0.25">
      <c r="A74" s="46"/>
      <c r="B74" s="59">
        <v>45780</v>
      </c>
      <c r="C74" s="59">
        <f t="shared" si="0"/>
        <v>22890</v>
      </c>
      <c r="D74" s="60">
        <v>43867</v>
      </c>
      <c r="E74" s="45" t="s">
        <v>189</v>
      </c>
      <c r="F74" s="62" t="s">
        <v>173</v>
      </c>
      <c r="G74" s="62" t="s">
        <v>174</v>
      </c>
      <c r="H74" s="61" t="s">
        <v>108</v>
      </c>
    </row>
    <row r="75" spans="1:8" ht="13.5" customHeight="1" x14ac:dyDescent="0.25">
      <c r="A75" s="46"/>
      <c r="B75" s="59">
        <v>39456</v>
      </c>
      <c r="C75" s="59">
        <f t="shared" si="0"/>
        <v>19728</v>
      </c>
      <c r="D75" s="60">
        <v>43867</v>
      </c>
      <c r="E75" s="45" t="s">
        <v>189</v>
      </c>
      <c r="F75" s="62" t="s">
        <v>175</v>
      </c>
      <c r="G75" s="62" t="s">
        <v>176</v>
      </c>
      <c r="H75" s="61" t="s">
        <v>110</v>
      </c>
    </row>
    <row r="76" spans="1:8" ht="13.5" customHeight="1" x14ac:dyDescent="0.25">
      <c r="A76" s="46"/>
      <c r="B76" s="59">
        <v>665.42</v>
      </c>
      <c r="C76" s="59">
        <f t="shared" si="0"/>
        <v>332.71</v>
      </c>
      <c r="D76" s="60">
        <v>43867</v>
      </c>
      <c r="E76" s="45" t="s">
        <v>189</v>
      </c>
      <c r="F76" s="62" t="s">
        <v>177</v>
      </c>
      <c r="G76" s="62" t="s">
        <v>178</v>
      </c>
      <c r="H76" s="61" t="s">
        <v>111</v>
      </c>
    </row>
    <row r="77" spans="1:8" ht="13.5" customHeight="1" x14ac:dyDescent="0.25">
      <c r="A77" s="46"/>
      <c r="B77" s="59">
        <v>19012</v>
      </c>
      <c r="C77" s="59">
        <f t="shared" si="0"/>
        <v>9506</v>
      </c>
      <c r="D77" s="60">
        <v>43867</v>
      </c>
      <c r="E77" s="45" t="s">
        <v>189</v>
      </c>
      <c r="F77" s="62" t="s">
        <v>179</v>
      </c>
      <c r="G77" s="62" t="s">
        <v>180</v>
      </c>
      <c r="H77" s="61" t="s">
        <v>111</v>
      </c>
    </row>
    <row r="78" spans="1:8" ht="13.5" customHeight="1" x14ac:dyDescent="0.25">
      <c r="A78" s="46"/>
      <c r="B78" s="59">
        <v>665.42</v>
      </c>
      <c r="C78" s="59">
        <f t="shared" si="0"/>
        <v>332.71</v>
      </c>
      <c r="D78" s="60">
        <v>43867</v>
      </c>
      <c r="E78" s="45" t="s">
        <v>189</v>
      </c>
      <c r="F78" s="62" t="s">
        <v>181</v>
      </c>
      <c r="G78" s="62" t="s">
        <v>182</v>
      </c>
      <c r="H78" s="61" t="s">
        <v>105</v>
      </c>
    </row>
    <row r="79" spans="1:8" ht="13.5" customHeight="1" x14ac:dyDescent="0.25">
      <c r="A79" s="46"/>
      <c r="B79" s="59">
        <v>4816</v>
      </c>
      <c r="C79" s="59">
        <f t="shared" si="0"/>
        <v>2408</v>
      </c>
      <c r="D79" s="60">
        <v>43867</v>
      </c>
      <c r="E79" s="45" t="s">
        <v>189</v>
      </c>
      <c r="F79" s="62" t="s">
        <v>183</v>
      </c>
      <c r="G79" s="62" t="s">
        <v>184</v>
      </c>
      <c r="H79" s="61" t="s">
        <v>105</v>
      </c>
    </row>
    <row r="80" spans="1:8" ht="13.5" customHeight="1" x14ac:dyDescent="0.25">
      <c r="A80" s="46"/>
      <c r="B80" s="59">
        <v>665.42</v>
      </c>
      <c r="C80" s="59">
        <f t="shared" si="0"/>
        <v>332.71</v>
      </c>
      <c r="D80" s="60">
        <v>43867</v>
      </c>
      <c r="E80" s="45" t="s">
        <v>189</v>
      </c>
      <c r="F80" s="62" t="s">
        <v>185</v>
      </c>
      <c r="G80" s="62" t="s">
        <v>186</v>
      </c>
      <c r="H80" s="61" t="s">
        <v>112</v>
      </c>
    </row>
    <row r="81" spans="1:8" ht="13.5" customHeight="1" x14ac:dyDescent="0.25">
      <c r="A81" s="46"/>
      <c r="B81" s="59">
        <v>46032</v>
      </c>
      <c r="C81" s="59">
        <f t="shared" si="0"/>
        <v>23016</v>
      </c>
      <c r="D81" s="60">
        <v>43867</v>
      </c>
      <c r="E81" s="45" t="s">
        <v>189</v>
      </c>
      <c r="F81" s="62" t="s">
        <v>187</v>
      </c>
      <c r="G81" s="62" t="s">
        <v>188</v>
      </c>
      <c r="H81" s="61" t="s">
        <v>91</v>
      </c>
    </row>
    <row r="82" spans="1:8" ht="13.5" customHeight="1" x14ac:dyDescent="0.25">
      <c r="A82" s="46"/>
      <c r="B82" s="33"/>
      <c r="C82" s="33"/>
      <c r="D82" s="33"/>
      <c r="E82" s="45"/>
      <c r="F82" s="45"/>
      <c r="G82" s="49"/>
      <c r="H82" s="47"/>
    </row>
    <row r="83" spans="1:8" ht="13.5" customHeight="1" x14ac:dyDescent="0.25">
      <c r="A83" s="31" t="s">
        <v>9</v>
      </c>
      <c r="B83" s="8">
        <f>SUM(B44:B82)</f>
        <v>399525.72999999992</v>
      </c>
      <c r="C83" s="8">
        <f>SUM(C44:C81)</f>
        <v>199762.86499999996</v>
      </c>
      <c r="D83" s="33"/>
      <c r="E83" s="45"/>
      <c r="F83" s="45"/>
      <c r="G83" s="49"/>
      <c r="H83" s="47"/>
    </row>
    <row r="84" spans="1:8" ht="13.5" customHeight="1" x14ac:dyDescent="0.25">
      <c r="A84" s="17"/>
      <c r="B84" s="7"/>
      <c r="C84" s="7"/>
      <c r="D84" s="7"/>
      <c r="E84" s="12"/>
      <c r="F84" s="12"/>
      <c r="G84" s="27"/>
      <c r="H84" s="13"/>
    </row>
    <row r="85" spans="1:8" ht="13.5" customHeight="1" x14ac:dyDescent="0.2">
      <c r="A85" s="30" t="s">
        <v>3</v>
      </c>
      <c r="B85" s="29" t="s">
        <v>4</v>
      </c>
      <c r="C85" s="28" t="s">
        <v>5</v>
      </c>
      <c r="D85" s="28" t="s">
        <v>31</v>
      </c>
      <c r="E85" s="28" t="s">
        <v>28</v>
      </c>
      <c r="F85" s="28" t="s">
        <v>74</v>
      </c>
      <c r="G85" s="28" t="s">
        <v>73</v>
      </c>
      <c r="H85" s="30" t="s">
        <v>6</v>
      </c>
    </row>
    <row r="86" spans="1:8" ht="13.5" customHeight="1" x14ac:dyDescent="0.25">
      <c r="A86" s="31" t="s">
        <v>10</v>
      </c>
      <c r="B86" s="32"/>
      <c r="C86" s="32"/>
      <c r="D86" s="53"/>
      <c r="E86" s="33"/>
      <c r="F86" s="34"/>
      <c r="G86" s="34"/>
      <c r="H86" s="35"/>
    </row>
    <row r="87" spans="1:8" ht="13.5" customHeight="1" x14ac:dyDescent="0.25">
      <c r="A87" s="31" t="s">
        <v>11</v>
      </c>
      <c r="B87" s="32"/>
      <c r="C87" s="32"/>
      <c r="D87" s="53"/>
      <c r="E87" s="33"/>
      <c r="F87" s="34"/>
      <c r="G87" s="34"/>
      <c r="H87" s="35"/>
    </row>
    <row r="88" spans="1:8" ht="13.5" customHeight="1" x14ac:dyDescent="0.25">
      <c r="A88" s="46"/>
      <c r="B88" s="33"/>
      <c r="C88" s="40"/>
      <c r="D88" s="33"/>
      <c r="E88" s="33"/>
      <c r="F88" s="45"/>
      <c r="G88" s="45"/>
      <c r="H88" s="46"/>
    </row>
    <row r="89" spans="1:8" ht="13.5" customHeight="1" x14ac:dyDescent="0.25">
      <c r="A89" s="46" t="s">
        <v>7</v>
      </c>
      <c r="B89" s="33">
        <f>SUM(B86:B88)</f>
        <v>0</v>
      </c>
      <c r="C89" s="33">
        <f>SUM(C86:C87)</f>
        <v>0</v>
      </c>
      <c r="D89" s="33"/>
      <c r="E89" s="33"/>
      <c r="F89" s="45"/>
      <c r="G89" s="45"/>
      <c r="H89" s="47"/>
    </row>
    <row r="90" spans="1:8" ht="13.5" customHeight="1" x14ac:dyDescent="0.25">
      <c r="A90" s="17"/>
      <c r="B90" s="7"/>
      <c r="C90" s="7"/>
      <c r="D90" s="7"/>
      <c r="E90" s="7"/>
      <c r="F90" s="12"/>
      <c r="G90" s="12"/>
      <c r="H90" s="13"/>
    </row>
    <row r="91" spans="1:8" ht="13.5" customHeight="1" x14ac:dyDescent="0.2">
      <c r="A91" s="30" t="s">
        <v>3</v>
      </c>
      <c r="B91" s="29" t="s">
        <v>4</v>
      </c>
      <c r="C91" s="28" t="s">
        <v>5</v>
      </c>
      <c r="D91" s="28" t="s">
        <v>31</v>
      </c>
      <c r="E91" s="28" t="s">
        <v>28</v>
      </c>
      <c r="F91" s="28" t="s">
        <v>74</v>
      </c>
      <c r="G91" s="28" t="s">
        <v>73</v>
      </c>
      <c r="H91" s="30" t="s">
        <v>6</v>
      </c>
    </row>
    <row r="92" spans="1:8" ht="13.5" customHeight="1" x14ac:dyDescent="0.25">
      <c r="A92" s="31" t="s">
        <v>40</v>
      </c>
      <c r="B92" s="32"/>
      <c r="C92" s="32"/>
      <c r="D92" s="53"/>
      <c r="E92" s="33"/>
      <c r="F92" s="34"/>
      <c r="G92" s="34"/>
      <c r="H92" s="35"/>
    </row>
    <row r="93" spans="1:8" ht="13.5" customHeight="1" x14ac:dyDescent="0.25">
      <c r="A93" s="31" t="s">
        <v>41</v>
      </c>
      <c r="B93" s="32"/>
      <c r="C93" s="32"/>
      <c r="D93" s="53"/>
      <c r="E93" s="33"/>
      <c r="F93" s="34"/>
      <c r="G93" s="34"/>
      <c r="H93" s="35"/>
    </row>
    <row r="94" spans="1:8" ht="13.5" customHeight="1" x14ac:dyDescent="0.25">
      <c r="A94" s="46"/>
      <c r="B94" s="8"/>
      <c r="C94" s="40"/>
      <c r="D94" s="43"/>
      <c r="E94" s="33"/>
      <c r="F94" s="41"/>
      <c r="G94" s="41"/>
      <c r="H94" s="47"/>
    </row>
    <row r="95" spans="1:8" ht="13.5" customHeight="1" x14ac:dyDescent="0.25">
      <c r="A95" s="31" t="s">
        <v>9</v>
      </c>
      <c r="B95" s="8">
        <f>SUM(B92:B93)</f>
        <v>0</v>
      </c>
      <c r="C95" s="8">
        <f>SUM(C92:C93)</f>
        <v>0</v>
      </c>
      <c r="D95" s="8"/>
      <c r="E95" s="41"/>
      <c r="F95" s="41"/>
      <c r="G95" s="41"/>
      <c r="H95" s="47"/>
    </row>
    <row r="96" spans="1:8" ht="13.5" customHeight="1" x14ac:dyDescent="0.25">
      <c r="A96" s="17"/>
      <c r="B96" s="7"/>
      <c r="C96" s="7"/>
      <c r="D96" s="7"/>
      <c r="E96" s="7"/>
      <c r="F96" s="12"/>
      <c r="G96" s="12"/>
      <c r="H96" s="13"/>
    </row>
    <row r="97" spans="1:8" ht="13.5" customHeight="1" x14ac:dyDescent="0.2">
      <c r="A97" s="30" t="s">
        <v>3</v>
      </c>
      <c r="B97" s="29" t="s">
        <v>4</v>
      </c>
      <c r="C97" s="28" t="s">
        <v>5</v>
      </c>
      <c r="D97" s="28" t="s">
        <v>31</v>
      </c>
      <c r="E97" s="28" t="s">
        <v>28</v>
      </c>
      <c r="F97" s="28" t="s">
        <v>74</v>
      </c>
      <c r="G97" s="28" t="s">
        <v>73</v>
      </c>
      <c r="H97" s="30" t="s">
        <v>6</v>
      </c>
    </row>
    <row r="98" spans="1:8" ht="13.5" customHeight="1" x14ac:dyDescent="0.25">
      <c r="A98" s="31" t="s">
        <v>84</v>
      </c>
      <c r="B98" s="32"/>
      <c r="C98" s="32"/>
      <c r="D98" s="53"/>
      <c r="E98" s="33"/>
      <c r="F98" s="34"/>
      <c r="G98" s="34"/>
      <c r="H98" s="35"/>
    </row>
    <row r="99" spans="1:8" ht="13.5" customHeight="1" x14ac:dyDescent="0.25">
      <c r="A99" s="31" t="s">
        <v>85</v>
      </c>
      <c r="B99" s="32"/>
      <c r="C99" s="32"/>
      <c r="D99" s="53"/>
      <c r="E99" s="33"/>
      <c r="F99" s="34"/>
      <c r="G99" s="34"/>
      <c r="H99" s="35"/>
    </row>
    <row r="100" spans="1:8" ht="13.5" customHeight="1" x14ac:dyDescent="0.25">
      <c r="A100" s="46"/>
      <c r="B100" s="32"/>
      <c r="C100" s="32"/>
      <c r="D100" s="53"/>
      <c r="E100" s="33"/>
      <c r="F100" s="34"/>
      <c r="G100" s="34"/>
      <c r="H100" s="35"/>
    </row>
    <row r="101" spans="1:8" ht="13.5" customHeight="1" x14ac:dyDescent="0.25">
      <c r="A101" s="31" t="s">
        <v>9</v>
      </c>
      <c r="B101" s="8">
        <f>SUM(B98:B99)</f>
        <v>0</v>
      </c>
      <c r="C101" s="8">
        <f>SUM(C98:C99)</f>
        <v>0</v>
      </c>
      <c r="D101" s="8"/>
      <c r="E101" s="41"/>
      <c r="F101" s="41"/>
      <c r="G101" s="41"/>
      <c r="H101" s="47"/>
    </row>
    <row r="102" spans="1:8" ht="13.5" customHeight="1" x14ac:dyDescent="0.25">
      <c r="A102" s="17"/>
      <c r="B102" s="7"/>
      <c r="C102" s="7"/>
      <c r="D102" s="7"/>
      <c r="E102" s="7"/>
      <c r="F102" s="12"/>
      <c r="G102" s="12"/>
      <c r="H102" s="13"/>
    </row>
    <row r="103" spans="1:8" ht="13.5" customHeight="1" x14ac:dyDescent="0.2">
      <c r="A103" s="30" t="s">
        <v>3</v>
      </c>
      <c r="B103" s="29" t="s">
        <v>4</v>
      </c>
      <c r="C103" s="28" t="s">
        <v>5</v>
      </c>
      <c r="D103" s="28" t="s">
        <v>31</v>
      </c>
      <c r="E103" s="28" t="s">
        <v>28</v>
      </c>
      <c r="F103" s="28" t="s">
        <v>74</v>
      </c>
      <c r="G103" s="28" t="s">
        <v>73</v>
      </c>
      <c r="H103" s="30" t="s">
        <v>6</v>
      </c>
    </row>
    <row r="104" spans="1:8" ht="13.5" customHeight="1" x14ac:dyDescent="0.25">
      <c r="A104" s="31" t="s">
        <v>23</v>
      </c>
      <c r="B104" s="44"/>
      <c r="C104" s="44"/>
      <c r="D104" s="53"/>
      <c r="E104" s="48"/>
      <c r="F104" s="38"/>
      <c r="G104" s="38"/>
      <c r="H104" s="39"/>
    </row>
    <row r="105" spans="1:8" ht="13.5" customHeight="1" x14ac:dyDescent="0.25">
      <c r="A105" s="31" t="s">
        <v>24</v>
      </c>
      <c r="B105" s="44"/>
      <c r="C105" s="44"/>
      <c r="D105" s="53"/>
      <c r="E105" s="48"/>
      <c r="F105" s="38"/>
      <c r="G105" s="38"/>
      <c r="H105" s="39"/>
    </row>
    <row r="106" spans="1:8" ht="13.5" customHeight="1" x14ac:dyDescent="0.25">
      <c r="A106" s="46"/>
      <c r="B106" s="33"/>
      <c r="C106" s="40"/>
      <c r="D106" s="43"/>
      <c r="E106" s="48"/>
      <c r="F106" s="45"/>
      <c r="G106" s="45"/>
      <c r="H106" s="47"/>
    </row>
    <row r="107" spans="1:8" ht="13.5" customHeight="1" x14ac:dyDescent="0.25">
      <c r="A107" s="46" t="s">
        <v>7</v>
      </c>
      <c r="B107" s="33">
        <f>SUM(B104:B105)</f>
        <v>0</v>
      </c>
      <c r="C107" s="33">
        <f>SUM(C104:C105)</f>
        <v>0</v>
      </c>
      <c r="D107" s="33"/>
      <c r="E107" s="33"/>
      <c r="F107" s="45"/>
      <c r="G107" s="45"/>
      <c r="H107" s="47"/>
    </row>
    <row r="108" spans="1:8" ht="13.5" customHeight="1" x14ac:dyDescent="0.25">
      <c r="A108" s="17"/>
      <c r="B108" s="7"/>
      <c r="C108" s="7"/>
      <c r="D108" s="7"/>
      <c r="E108" s="7"/>
      <c r="F108" s="12"/>
      <c r="G108" s="12"/>
      <c r="H108" s="13"/>
    </row>
    <row r="109" spans="1:8" ht="13.5" customHeight="1" x14ac:dyDescent="0.2">
      <c r="A109" s="30" t="s">
        <v>3</v>
      </c>
      <c r="B109" s="29" t="s">
        <v>4</v>
      </c>
      <c r="C109" s="28" t="s">
        <v>5</v>
      </c>
      <c r="D109" s="28" t="s">
        <v>31</v>
      </c>
      <c r="E109" s="28" t="s">
        <v>28</v>
      </c>
      <c r="F109" s="28" t="s">
        <v>74</v>
      </c>
      <c r="G109" s="28" t="s">
        <v>73</v>
      </c>
      <c r="H109" s="30" t="s">
        <v>6</v>
      </c>
    </row>
    <row r="110" spans="1:8" ht="13.5" customHeight="1" x14ac:dyDescent="0.25">
      <c r="A110" s="31" t="s">
        <v>58</v>
      </c>
      <c r="B110" s="44"/>
      <c r="C110" s="44"/>
      <c r="D110" s="53"/>
      <c r="E110" s="33"/>
      <c r="F110" s="38"/>
      <c r="G110" s="38"/>
      <c r="H110" s="39"/>
    </row>
    <row r="111" spans="1:8" ht="13.5" customHeight="1" x14ac:dyDescent="0.25">
      <c r="A111" s="31" t="s">
        <v>59</v>
      </c>
      <c r="B111" s="36"/>
      <c r="C111" s="44"/>
      <c r="D111" s="53"/>
      <c r="E111" s="33"/>
      <c r="F111" s="38"/>
      <c r="G111" s="38"/>
      <c r="H111" s="39"/>
    </row>
    <row r="112" spans="1:8" ht="13.5" customHeight="1" x14ac:dyDescent="0.25">
      <c r="A112" s="31"/>
      <c r="B112" s="8"/>
      <c r="C112" s="40"/>
      <c r="D112" s="43"/>
      <c r="E112" s="33"/>
      <c r="F112" s="41"/>
      <c r="G112" s="41"/>
      <c r="H112" s="31"/>
    </row>
    <row r="113" spans="1:8" ht="13.5" customHeight="1" x14ac:dyDescent="0.25">
      <c r="A113" s="31" t="s">
        <v>7</v>
      </c>
      <c r="B113" s="8">
        <f>SUM(B110:B111)</f>
        <v>0</v>
      </c>
      <c r="C113" s="33">
        <f>SUM(C110:C111)</f>
        <v>0</v>
      </c>
      <c r="D113" s="41"/>
      <c r="E113" s="43"/>
      <c r="F113" s="49"/>
      <c r="G113" s="41"/>
      <c r="H113" s="31"/>
    </row>
    <row r="114" spans="1:8" ht="13.5" customHeight="1" x14ac:dyDescent="0.25">
      <c r="A114" s="17"/>
      <c r="B114" s="7"/>
      <c r="C114" s="7"/>
      <c r="D114" s="7"/>
      <c r="E114" s="7"/>
      <c r="F114" s="12"/>
      <c r="G114" s="12"/>
      <c r="H114" s="13"/>
    </row>
    <row r="115" spans="1:8" ht="13.5" customHeight="1" x14ac:dyDescent="0.2">
      <c r="A115" s="30" t="s">
        <v>3</v>
      </c>
      <c r="B115" s="29" t="s">
        <v>4</v>
      </c>
      <c r="C115" s="28" t="s">
        <v>5</v>
      </c>
      <c r="D115" s="28" t="s">
        <v>31</v>
      </c>
      <c r="E115" s="28" t="s">
        <v>28</v>
      </c>
      <c r="F115" s="28" t="s">
        <v>74</v>
      </c>
      <c r="G115" s="28" t="s">
        <v>73</v>
      </c>
      <c r="H115" s="30" t="s">
        <v>6</v>
      </c>
    </row>
    <row r="116" spans="1:8" ht="13.5" customHeight="1" x14ac:dyDescent="0.25">
      <c r="A116" s="31" t="s">
        <v>42</v>
      </c>
      <c r="B116" s="44"/>
      <c r="C116" s="44"/>
      <c r="D116" s="53"/>
      <c r="E116" s="48"/>
      <c r="F116" s="38"/>
      <c r="G116" s="38"/>
      <c r="H116" s="39"/>
    </row>
    <row r="117" spans="1:8" ht="13.5" customHeight="1" x14ac:dyDescent="0.25">
      <c r="A117" s="31" t="s">
        <v>43</v>
      </c>
      <c r="B117" s="44"/>
      <c r="C117" s="44"/>
      <c r="D117" s="53"/>
      <c r="E117" s="48"/>
      <c r="F117" s="38"/>
      <c r="G117" s="38"/>
      <c r="H117" s="39"/>
    </row>
    <row r="118" spans="1:8" ht="13.5" customHeight="1" x14ac:dyDescent="0.25">
      <c r="A118" s="31"/>
      <c r="B118" s="8"/>
      <c r="C118" s="40"/>
      <c r="D118" s="43"/>
      <c r="E118" s="48"/>
      <c r="F118" s="41"/>
      <c r="G118" s="41"/>
      <c r="H118" s="31"/>
    </row>
    <row r="119" spans="1:8" ht="13.5" customHeight="1" x14ac:dyDescent="0.25">
      <c r="A119" s="31" t="s">
        <v>7</v>
      </c>
      <c r="B119" s="33">
        <f>SUM(B116:B117)</f>
        <v>0</v>
      </c>
      <c r="C119" s="33">
        <f>SUM(C116:C117)</f>
        <v>0</v>
      </c>
      <c r="D119" s="33"/>
      <c r="E119" s="33"/>
      <c r="F119" s="41"/>
      <c r="G119" s="41"/>
      <c r="H119" s="50"/>
    </row>
    <row r="120" spans="1:8" ht="13.5" customHeight="1" x14ac:dyDescent="0.25">
      <c r="A120" s="17"/>
      <c r="B120" s="7"/>
      <c r="C120" s="7"/>
      <c r="D120" s="7"/>
      <c r="E120" s="7"/>
      <c r="F120" s="12"/>
      <c r="G120" s="12"/>
      <c r="H120" s="13"/>
    </row>
    <row r="121" spans="1:8" ht="13.5" customHeight="1" x14ac:dyDescent="0.2">
      <c r="A121" s="30" t="s">
        <v>3</v>
      </c>
      <c r="B121" s="29" t="s">
        <v>4</v>
      </c>
      <c r="C121" s="28" t="s">
        <v>5</v>
      </c>
      <c r="D121" s="28" t="s">
        <v>31</v>
      </c>
      <c r="E121" s="28" t="s">
        <v>28</v>
      </c>
      <c r="F121" s="28" t="s">
        <v>74</v>
      </c>
      <c r="G121" s="28" t="s">
        <v>73</v>
      </c>
      <c r="H121" s="30" t="s">
        <v>6</v>
      </c>
    </row>
    <row r="122" spans="1:8" ht="13.5" customHeight="1" x14ac:dyDescent="0.25">
      <c r="A122" s="31" t="s">
        <v>79</v>
      </c>
      <c r="B122" s="44"/>
      <c r="C122" s="44"/>
      <c r="D122" s="53"/>
      <c r="E122" s="48"/>
      <c r="F122" s="38"/>
      <c r="G122" s="38"/>
      <c r="H122" s="39"/>
    </row>
    <row r="123" spans="1:8" ht="13.5" customHeight="1" x14ac:dyDescent="0.25">
      <c r="A123" s="31" t="s">
        <v>86</v>
      </c>
      <c r="B123" s="44"/>
      <c r="C123" s="44"/>
      <c r="D123" s="53"/>
      <c r="E123" s="48"/>
      <c r="F123" s="38"/>
      <c r="G123" s="38"/>
      <c r="H123" s="39"/>
    </row>
    <row r="124" spans="1:8" ht="13.5" customHeight="1" x14ac:dyDescent="0.25">
      <c r="A124" s="31"/>
      <c r="B124" s="44"/>
      <c r="C124" s="44"/>
      <c r="D124" s="53"/>
      <c r="E124" s="48"/>
      <c r="F124" s="38"/>
      <c r="G124" s="38"/>
      <c r="H124" s="39"/>
    </row>
    <row r="125" spans="1:8" ht="13.5" customHeight="1" x14ac:dyDescent="0.25">
      <c r="A125" s="31" t="s">
        <v>7</v>
      </c>
      <c r="B125" s="33">
        <f>SUM(B122:B122)</f>
        <v>0</v>
      </c>
      <c r="C125" s="33">
        <f>SUM(C122:C122)</f>
        <v>0</v>
      </c>
      <c r="D125" s="33"/>
      <c r="E125" s="33"/>
      <c r="F125" s="41"/>
      <c r="G125" s="41"/>
      <c r="H125" s="50"/>
    </row>
    <row r="126" spans="1:8" ht="13.5" customHeight="1" x14ac:dyDescent="0.25">
      <c r="A126" s="17"/>
      <c r="B126" s="7"/>
      <c r="C126" s="7"/>
      <c r="D126" s="7"/>
      <c r="E126" s="7"/>
      <c r="F126" s="12"/>
      <c r="G126" s="12"/>
      <c r="H126" s="13"/>
    </row>
    <row r="127" spans="1:8" ht="13.5" customHeight="1" x14ac:dyDescent="0.2">
      <c r="A127" s="30" t="s">
        <v>3</v>
      </c>
      <c r="B127" s="29" t="s">
        <v>4</v>
      </c>
      <c r="C127" s="28" t="s">
        <v>5</v>
      </c>
      <c r="D127" s="28" t="s">
        <v>31</v>
      </c>
      <c r="E127" s="28" t="s">
        <v>28</v>
      </c>
      <c r="F127" s="28" t="s">
        <v>74</v>
      </c>
      <c r="G127" s="28" t="s">
        <v>73</v>
      </c>
      <c r="H127" s="30" t="s">
        <v>6</v>
      </c>
    </row>
    <row r="128" spans="1:8" ht="13.5" customHeight="1" x14ac:dyDescent="0.25">
      <c r="A128" s="31" t="s">
        <v>80</v>
      </c>
      <c r="B128" s="44"/>
      <c r="C128" s="44"/>
      <c r="D128" s="53"/>
      <c r="E128" s="48"/>
      <c r="F128" s="38"/>
      <c r="G128" s="38"/>
      <c r="H128" s="39"/>
    </row>
    <row r="129" spans="1:9" ht="13.5" customHeight="1" x14ac:dyDescent="0.25">
      <c r="A129" s="31" t="s">
        <v>81</v>
      </c>
      <c r="B129" s="44"/>
      <c r="C129" s="44"/>
      <c r="D129" s="53"/>
      <c r="E129" s="48"/>
      <c r="F129" s="38"/>
      <c r="G129" s="38"/>
      <c r="H129" s="39"/>
      <c r="I129" s="7"/>
    </row>
    <row r="130" spans="1:9" ht="13.5" customHeight="1" x14ac:dyDescent="0.25">
      <c r="A130" s="31"/>
      <c r="B130" s="44"/>
      <c r="C130" s="44"/>
      <c r="D130" s="53"/>
      <c r="E130" s="48"/>
      <c r="F130" s="38"/>
      <c r="G130" s="38"/>
      <c r="H130" s="39"/>
      <c r="I130" s="58"/>
    </row>
    <row r="131" spans="1:9" ht="13.5" customHeight="1" x14ac:dyDescent="0.25">
      <c r="A131" s="31" t="s">
        <v>7</v>
      </c>
      <c r="B131" s="33">
        <f>SUM(B128:B128)</f>
        <v>0</v>
      </c>
      <c r="C131" s="33">
        <f>SUM(C128:C128)</f>
        <v>0</v>
      </c>
      <c r="D131" s="33"/>
      <c r="E131" s="33"/>
      <c r="F131" s="41"/>
      <c r="G131" s="41"/>
      <c r="H131" s="50"/>
    </row>
    <row r="132" spans="1:9" ht="13.5" customHeight="1" x14ac:dyDescent="0.25">
      <c r="A132" s="17"/>
      <c r="B132" s="7"/>
      <c r="C132" s="7"/>
      <c r="D132" s="7"/>
      <c r="E132" s="7"/>
      <c r="F132" s="12"/>
      <c r="G132" s="12"/>
      <c r="H132" s="13"/>
    </row>
    <row r="133" spans="1:9" ht="13.5" customHeight="1" x14ac:dyDescent="0.2">
      <c r="A133" s="30" t="s">
        <v>3</v>
      </c>
      <c r="B133" s="29" t="s">
        <v>4</v>
      </c>
      <c r="C133" s="28" t="s">
        <v>5</v>
      </c>
      <c r="D133" s="28" t="s">
        <v>31</v>
      </c>
      <c r="E133" s="28" t="s">
        <v>28</v>
      </c>
      <c r="F133" s="28" t="s">
        <v>74</v>
      </c>
      <c r="G133" s="28" t="s">
        <v>73</v>
      </c>
      <c r="H133" s="30" t="s">
        <v>6</v>
      </c>
    </row>
    <row r="134" spans="1:9" ht="13.5" customHeight="1" x14ac:dyDescent="0.25">
      <c r="A134" s="31" t="s">
        <v>20</v>
      </c>
      <c r="B134" s="44"/>
      <c r="C134" s="44"/>
      <c r="D134" s="53"/>
      <c r="E134" s="41"/>
      <c r="F134" s="38"/>
      <c r="G134" s="38"/>
      <c r="H134" s="39"/>
    </row>
    <row r="135" spans="1:9" ht="13.5" customHeight="1" x14ac:dyDescent="0.25">
      <c r="A135" s="31" t="s">
        <v>25</v>
      </c>
      <c r="B135" s="44"/>
      <c r="C135" s="44"/>
      <c r="D135" s="53"/>
      <c r="E135" s="41"/>
      <c r="F135" s="38"/>
      <c r="G135" s="38"/>
      <c r="H135" s="39"/>
    </row>
    <row r="136" spans="1:9" ht="13.5" customHeight="1" x14ac:dyDescent="0.25">
      <c r="A136" s="31"/>
      <c r="B136" s="8"/>
      <c r="C136" s="40"/>
      <c r="D136" s="43"/>
      <c r="E136" s="41"/>
      <c r="F136" s="41"/>
      <c r="G136" s="41"/>
      <c r="H136" s="31"/>
    </row>
    <row r="137" spans="1:9" ht="13.5" customHeight="1" x14ac:dyDescent="0.25">
      <c r="A137" s="31" t="s">
        <v>7</v>
      </c>
      <c r="B137" s="8">
        <f>SUM(B134:B136)</f>
        <v>0</v>
      </c>
      <c r="C137" s="8">
        <f>SUM(C134:C135)</f>
        <v>0</v>
      </c>
      <c r="D137" s="8"/>
      <c r="E137" s="8"/>
      <c r="F137" s="41"/>
      <c r="G137" s="41"/>
      <c r="H137" s="31"/>
    </row>
    <row r="138" spans="1:9" ht="13.5" customHeight="1" x14ac:dyDescent="0.25">
      <c r="A138" s="11"/>
      <c r="B138" s="14"/>
      <c r="C138" s="15"/>
      <c r="D138" s="15"/>
      <c r="E138" s="15"/>
      <c r="F138" s="9"/>
      <c r="G138" s="9"/>
      <c r="H138" s="11"/>
    </row>
    <row r="139" spans="1:9" ht="13.5" customHeight="1" x14ac:dyDescent="0.2">
      <c r="A139" s="30" t="s">
        <v>3</v>
      </c>
      <c r="B139" s="29" t="s">
        <v>4</v>
      </c>
      <c r="C139" s="28" t="s">
        <v>5</v>
      </c>
      <c r="D139" s="28" t="s">
        <v>31</v>
      </c>
      <c r="E139" s="28" t="s">
        <v>28</v>
      </c>
      <c r="F139" s="28" t="s">
        <v>74</v>
      </c>
      <c r="G139" s="28" t="s">
        <v>73</v>
      </c>
      <c r="H139" s="30" t="s">
        <v>6</v>
      </c>
      <c r="I139" s="6"/>
    </row>
    <row r="140" spans="1:9" ht="13.5" customHeight="1" x14ac:dyDescent="0.25">
      <c r="A140" s="31" t="s">
        <v>12</v>
      </c>
      <c r="B140" s="32"/>
      <c r="C140" s="32"/>
      <c r="D140" s="53"/>
      <c r="E140" s="40"/>
      <c r="F140" s="34"/>
      <c r="G140" s="34"/>
      <c r="H140" s="35"/>
      <c r="I140" s="6"/>
    </row>
    <row r="141" spans="1:9" ht="13.5" customHeight="1" x14ac:dyDescent="0.25">
      <c r="A141" s="31" t="s">
        <v>13</v>
      </c>
      <c r="B141" s="32"/>
      <c r="C141" s="32"/>
      <c r="D141" s="53"/>
      <c r="E141" s="40"/>
      <c r="F141" s="34"/>
      <c r="G141" s="34"/>
      <c r="H141" s="35"/>
      <c r="I141" s="6"/>
    </row>
    <row r="142" spans="1:9" ht="13.5" customHeight="1" x14ac:dyDescent="0.25">
      <c r="A142" s="31"/>
      <c r="B142" s="8"/>
      <c r="C142" s="40"/>
      <c r="D142" s="43"/>
      <c r="E142" s="40"/>
      <c r="F142" s="41"/>
      <c r="G142" s="41"/>
      <c r="H142" s="31"/>
      <c r="I142" s="6"/>
    </row>
    <row r="143" spans="1:9" ht="13.5" customHeight="1" x14ac:dyDescent="0.25">
      <c r="A143" s="31" t="s">
        <v>7</v>
      </c>
      <c r="B143" s="8">
        <f>SUM(B140:B141)</f>
        <v>0</v>
      </c>
      <c r="C143" s="8">
        <f>SUM(C140:C141)</f>
        <v>0</v>
      </c>
      <c r="D143" s="8"/>
      <c r="E143" s="8"/>
      <c r="F143" s="41"/>
      <c r="G143" s="41"/>
      <c r="H143" s="31"/>
      <c r="I143" s="6"/>
    </row>
    <row r="144" spans="1:9" ht="13.5" customHeight="1" x14ac:dyDescent="0.25">
      <c r="A144" s="11"/>
      <c r="B144" s="14"/>
      <c r="C144" s="14"/>
      <c r="D144" s="14"/>
      <c r="E144" s="14"/>
      <c r="F144" s="14"/>
      <c r="G144" s="9"/>
      <c r="H144" s="11"/>
      <c r="I144" s="6"/>
    </row>
    <row r="145" spans="1:9" ht="13.5" customHeight="1" x14ac:dyDescent="0.2">
      <c r="A145" s="30" t="s">
        <v>3</v>
      </c>
      <c r="B145" s="29" t="s">
        <v>4</v>
      </c>
      <c r="C145" s="28" t="s">
        <v>5</v>
      </c>
      <c r="D145" s="28" t="s">
        <v>31</v>
      </c>
      <c r="E145" s="28" t="s">
        <v>28</v>
      </c>
      <c r="F145" s="28" t="s">
        <v>74</v>
      </c>
      <c r="G145" s="28" t="s">
        <v>73</v>
      </c>
      <c r="H145" s="30" t="s">
        <v>6</v>
      </c>
      <c r="I145" s="6"/>
    </row>
    <row r="146" spans="1:9" ht="13.5" customHeight="1" x14ac:dyDescent="0.25">
      <c r="A146" s="31" t="s">
        <v>44</v>
      </c>
      <c r="B146" s="44"/>
      <c r="C146" s="44"/>
      <c r="D146" s="53"/>
      <c r="E146" s="40"/>
      <c r="F146" s="38"/>
      <c r="G146" s="38"/>
      <c r="H146" s="39"/>
      <c r="I146" s="6"/>
    </row>
    <row r="147" spans="1:9" ht="13.5" customHeight="1" x14ac:dyDescent="0.25">
      <c r="A147" s="31" t="s">
        <v>45</v>
      </c>
      <c r="B147" s="44"/>
      <c r="C147" s="44"/>
      <c r="D147" s="53"/>
      <c r="E147" s="40"/>
      <c r="F147" s="38"/>
      <c r="G147" s="38"/>
      <c r="H147" s="39"/>
      <c r="I147" s="6"/>
    </row>
    <row r="148" spans="1:9" ht="13.5" customHeight="1" x14ac:dyDescent="0.25">
      <c r="A148" s="31"/>
      <c r="B148" s="8"/>
      <c r="C148" s="40"/>
      <c r="D148" s="43"/>
      <c r="E148" s="40"/>
      <c r="F148" s="41"/>
      <c r="G148" s="41"/>
      <c r="H148" s="31"/>
      <c r="I148" s="6"/>
    </row>
    <row r="149" spans="1:9" ht="13.5" customHeight="1" x14ac:dyDescent="0.25">
      <c r="A149" s="31" t="s">
        <v>7</v>
      </c>
      <c r="B149" s="8">
        <f>SUM(B146:B147)</f>
        <v>0</v>
      </c>
      <c r="C149" s="8">
        <f>SUM(C146:C147)</f>
        <v>0</v>
      </c>
      <c r="D149" s="8"/>
      <c r="E149" s="8"/>
      <c r="F149" s="41"/>
      <c r="G149" s="41"/>
      <c r="H149" s="31"/>
      <c r="I149" s="6"/>
    </row>
    <row r="150" spans="1:9" ht="13.5" customHeight="1" x14ac:dyDescent="0.25">
      <c r="A150" s="11"/>
      <c r="B150" s="14"/>
      <c r="C150" s="14"/>
      <c r="D150" s="14"/>
      <c r="E150" s="14"/>
      <c r="F150" s="9"/>
      <c r="G150" s="9"/>
      <c r="H150" s="11"/>
      <c r="I150" s="6"/>
    </row>
    <row r="151" spans="1:9" ht="13.5" customHeight="1" x14ac:dyDescent="0.2">
      <c r="A151" s="30" t="s">
        <v>3</v>
      </c>
      <c r="B151" s="29" t="s">
        <v>4</v>
      </c>
      <c r="C151" s="28" t="s">
        <v>5</v>
      </c>
      <c r="D151" s="28" t="s">
        <v>31</v>
      </c>
      <c r="E151" s="28" t="s">
        <v>28</v>
      </c>
      <c r="F151" s="28" t="s">
        <v>74</v>
      </c>
      <c r="G151" s="28" t="s">
        <v>73</v>
      </c>
      <c r="H151" s="30" t="s">
        <v>6</v>
      </c>
      <c r="I151" s="6"/>
    </row>
    <row r="152" spans="1:9" ht="13.5" customHeight="1" x14ac:dyDescent="0.25">
      <c r="A152" s="31" t="s">
        <v>46</v>
      </c>
      <c r="B152" s="44"/>
      <c r="C152" s="44"/>
      <c r="D152" s="53"/>
      <c r="E152" s="40"/>
      <c r="F152" s="38"/>
      <c r="G152" s="38"/>
      <c r="H152" s="39"/>
      <c r="I152" s="6"/>
    </row>
    <row r="153" spans="1:9" ht="13.5" customHeight="1" x14ac:dyDescent="0.25">
      <c r="A153" s="31" t="s">
        <v>47</v>
      </c>
      <c r="B153" s="44"/>
      <c r="C153" s="44"/>
      <c r="D153" s="53"/>
      <c r="E153" s="40"/>
      <c r="F153" s="38"/>
      <c r="G153" s="38"/>
      <c r="H153" s="39"/>
      <c r="I153" s="6"/>
    </row>
    <row r="154" spans="1:9" ht="13.5" customHeight="1" x14ac:dyDescent="0.25">
      <c r="A154" s="31"/>
      <c r="B154" s="8"/>
      <c r="C154" s="40"/>
      <c r="D154" s="43"/>
      <c r="E154" s="40"/>
      <c r="F154" s="41"/>
      <c r="G154" s="41"/>
      <c r="H154" s="31"/>
      <c r="I154" s="6"/>
    </row>
    <row r="155" spans="1:9" ht="13.5" customHeight="1" x14ac:dyDescent="0.25">
      <c r="A155" s="31" t="s">
        <v>7</v>
      </c>
      <c r="B155" s="8">
        <f>SUM(B152:B153)</f>
        <v>0</v>
      </c>
      <c r="C155" s="8">
        <f>SUM(C152:C153)</f>
        <v>0</v>
      </c>
      <c r="D155" s="8"/>
      <c r="E155" s="8"/>
      <c r="F155" s="41"/>
      <c r="G155" s="41"/>
      <c r="H155" s="31"/>
      <c r="I155" s="6"/>
    </row>
    <row r="156" spans="1:9" ht="13.5" customHeight="1" x14ac:dyDescent="0.25">
      <c r="A156" s="11"/>
      <c r="B156" s="14"/>
      <c r="C156" s="14"/>
      <c r="D156" s="14"/>
      <c r="E156" s="14"/>
      <c r="F156" s="14"/>
      <c r="G156" s="9"/>
      <c r="H156" s="11"/>
      <c r="I156" s="6"/>
    </row>
    <row r="157" spans="1:9" ht="13.5" customHeight="1" x14ac:dyDescent="0.2">
      <c r="A157" s="30" t="s">
        <v>3</v>
      </c>
      <c r="B157" s="29" t="s">
        <v>4</v>
      </c>
      <c r="C157" s="28" t="s">
        <v>5</v>
      </c>
      <c r="D157" s="28" t="s">
        <v>31</v>
      </c>
      <c r="E157" s="28" t="s">
        <v>28</v>
      </c>
      <c r="F157" s="28" t="s">
        <v>74</v>
      </c>
      <c r="G157" s="28" t="s">
        <v>73</v>
      </c>
      <c r="H157" s="30" t="s">
        <v>6</v>
      </c>
      <c r="I157" s="5"/>
    </row>
    <row r="158" spans="1:9" ht="13.5" customHeight="1" x14ac:dyDescent="0.25">
      <c r="A158" s="31" t="s">
        <v>60</v>
      </c>
      <c r="B158" s="44"/>
      <c r="C158" s="44"/>
      <c r="D158" s="53"/>
      <c r="E158" s="40"/>
      <c r="F158" s="38"/>
      <c r="G158" s="38"/>
      <c r="H158" s="39"/>
      <c r="I158" s="5"/>
    </row>
    <row r="159" spans="1:9" ht="13.5" customHeight="1" x14ac:dyDescent="0.25">
      <c r="A159" s="31" t="s">
        <v>61</v>
      </c>
      <c r="B159" s="44"/>
      <c r="C159" s="44"/>
      <c r="D159" s="53"/>
      <c r="E159" s="40"/>
      <c r="F159" s="38"/>
      <c r="G159" s="38"/>
      <c r="H159" s="39"/>
      <c r="I159" s="5"/>
    </row>
    <row r="160" spans="1:9" ht="13.5" customHeight="1" x14ac:dyDescent="0.25">
      <c r="A160" s="31"/>
      <c r="B160" s="8"/>
      <c r="C160" s="40"/>
      <c r="D160" s="43"/>
      <c r="E160" s="40"/>
      <c r="F160" s="41"/>
      <c r="G160" s="41"/>
      <c r="H160" s="31"/>
      <c r="I160" s="5"/>
    </row>
    <row r="161" spans="1:9" ht="13.5" customHeight="1" x14ac:dyDescent="0.25">
      <c r="A161" s="31" t="s">
        <v>7</v>
      </c>
      <c r="B161" s="8">
        <f>SUM(B158:B159)</f>
        <v>0</v>
      </c>
      <c r="C161" s="8">
        <f>SUM(C158:C159)</f>
        <v>0</v>
      </c>
      <c r="D161" s="8"/>
      <c r="E161" s="8"/>
      <c r="F161" s="41"/>
      <c r="G161" s="41"/>
      <c r="H161" s="31"/>
      <c r="I161" s="5"/>
    </row>
    <row r="162" spans="1:9" ht="13.5" customHeight="1" x14ac:dyDescent="0.25">
      <c r="A162" s="11"/>
      <c r="B162" s="14"/>
      <c r="C162" s="14"/>
      <c r="D162" s="14"/>
      <c r="E162" s="14"/>
      <c r="F162" s="14"/>
      <c r="G162" s="9"/>
      <c r="H162" s="11"/>
      <c r="I162" s="5"/>
    </row>
    <row r="163" spans="1:9" ht="13.5" customHeight="1" x14ac:dyDescent="0.2">
      <c r="A163" s="30" t="s">
        <v>3</v>
      </c>
      <c r="B163" s="29" t="s">
        <v>4</v>
      </c>
      <c r="C163" s="28" t="s">
        <v>5</v>
      </c>
      <c r="D163" s="28" t="s">
        <v>31</v>
      </c>
      <c r="E163" s="28" t="s">
        <v>28</v>
      </c>
      <c r="F163" s="28" t="s">
        <v>74</v>
      </c>
      <c r="G163" s="28" t="s">
        <v>73</v>
      </c>
      <c r="H163" s="30" t="s">
        <v>6</v>
      </c>
      <c r="I163" s="5"/>
    </row>
    <row r="164" spans="1:9" ht="13.5" customHeight="1" x14ac:dyDescent="0.25">
      <c r="A164" s="31" t="s">
        <v>62</v>
      </c>
      <c r="B164" s="32"/>
      <c r="C164" s="32"/>
      <c r="D164" s="53"/>
      <c r="E164" s="41"/>
      <c r="F164" s="34"/>
      <c r="G164" s="34"/>
      <c r="H164" s="35"/>
      <c r="I164" s="5"/>
    </row>
    <row r="165" spans="1:9" ht="13.5" customHeight="1" x14ac:dyDescent="0.25">
      <c r="A165" s="31" t="s">
        <v>63</v>
      </c>
      <c r="B165" s="36"/>
      <c r="C165" s="32"/>
      <c r="D165" s="53"/>
      <c r="E165" s="41"/>
      <c r="F165" s="37"/>
      <c r="G165" s="38"/>
      <c r="H165" s="39"/>
      <c r="I165" s="5"/>
    </row>
    <row r="166" spans="1:9" ht="13.5" customHeight="1" x14ac:dyDescent="0.25">
      <c r="A166" s="31"/>
      <c r="B166" s="8"/>
      <c r="C166" s="40"/>
      <c r="D166" s="43"/>
      <c r="E166" s="41"/>
      <c r="F166" s="41"/>
      <c r="G166" s="41"/>
      <c r="H166" s="31"/>
      <c r="I166" s="5"/>
    </row>
    <row r="167" spans="1:9" ht="13.5" customHeight="1" x14ac:dyDescent="0.25">
      <c r="A167" s="31" t="s">
        <v>7</v>
      </c>
      <c r="B167" s="8">
        <f>SUM(B164:B165)</f>
        <v>0</v>
      </c>
      <c r="C167" s="8">
        <f>SUM(C164:C165)</f>
        <v>0</v>
      </c>
      <c r="D167" s="8"/>
      <c r="E167" s="8"/>
      <c r="F167" s="41"/>
      <c r="G167" s="41"/>
      <c r="H167" s="31"/>
      <c r="I167" s="5"/>
    </row>
    <row r="168" spans="1:9" ht="13.5" customHeight="1" x14ac:dyDescent="0.25">
      <c r="A168" s="11"/>
      <c r="B168" s="14"/>
      <c r="C168" s="14"/>
      <c r="D168" s="14"/>
      <c r="E168" s="14"/>
      <c r="F168" s="14"/>
      <c r="G168" s="9"/>
      <c r="H168" s="11"/>
      <c r="I168" s="5"/>
    </row>
    <row r="169" spans="1:9" ht="13.5" customHeight="1" x14ac:dyDescent="0.2">
      <c r="A169" s="30" t="s">
        <v>3</v>
      </c>
      <c r="B169" s="29" t="s">
        <v>4</v>
      </c>
      <c r="C169" s="28" t="s">
        <v>5</v>
      </c>
      <c r="D169" s="28" t="s">
        <v>31</v>
      </c>
      <c r="E169" s="28" t="s">
        <v>28</v>
      </c>
      <c r="F169" s="28" t="s">
        <v>74</v>
      </c>
      <c r="G169" s="28" t="s">
        <v>73</v>
      </c>
      <c r="H169" s="30" t="s">
        <v>6</v>
      </c>
    </row>
    <row r="170" spans="1:9" ht="13.5" customHeight="1" x14ac:dyDescent="0.25">
      <c r="A170" s="31" t="s">
        <v>21</v>
      </c>
      <c r="B170" s="32"/>
      <c r="C170" s="32"/>
      <c r="D170" s="53"/>
      <c r="E170" s="41"/>
      <c r="F170" s="34"/>
      <c r="G170" s="34"/>
      <c r="H170" s="35"/>
    </row>
    <row r="171" spans="1:9" ht="13.5" customHeight="1" x14ac:dyDescent="0.25">
      <c r="A171" s="31" t="s">
        <v>26</v>
      </c>
      <c r="B171" s="36"/>
      <c r="C171" s="32"/>
      <c r="D171" s="53"/>
      <c r="E171" s="41"/>
      <c r="F171" s="38"/>
      <c r="G171" s="38"/>
      <c r="H171" s="39"/>
    </row>
    <row r="172" spans="1:9" ht="13.5" customHeight="1" x14ac:dyDescent="0.25">
      <c r="A172" s="31"/>
      <c r="B172" s="8"/>
      <c r="C172" s="40"/>
      <c r="D172" s="43"/>
      <c r="E172" s="41"/>
      <c r="F172" s="41"/>
      <c r="G172" s="41"/>
      <c r="H172" s="31"/>
    </row>
    <row r="173" spans="1:9" ht="13.5" customHeight="1" x14ac:dyDescent="0.25">
      <c r="A173" s="31" t="s">
        <v>7</v>
      </c>
      <c r="B173" s="8">
        <f>SUM(B170:B171)</f>
        <v>0</v>
      </c>
      <c r="C173" s="8">
        <f>SUM(C170:C171)</f>
        <v>0</v>
      </c>
      <c r="D173" s="8"/>
      <c r="E173" s="8"/>
      <c r="F173" s="41"/>
      <c r="G173" s="41"/>
      <c r="H173" s="50"/>
    </row>
    <row r="174" spans="1:9" ht="13.5" customHeight="1" x14ac:dyDescent="0.25">
      <c r="A174" s="11"/>
      <c r="B174" s="14"/>
      <c r="C174" s="14"/>
      <c r="D174" s="14"/>
      <c r="E174" s="14"/>
      <c r="F174" s="9"/>
      <c r="G174" s="9"/>
      <c r="H174" s="16"/>
    </row>
    <row r="175" spans="1:9" ht="13.5" customHeight="1" x14ac:dyDescent="0.2">
      <c r="A175" s="30" t="s">
        <v>3</v>
      </c>
      <c r="B175" s="29" t="s">
        <v>4</v>
      </c>
      <c r="C175" s="28" t="s">
        <v>5</v>
      </c>
      <c r="D175" s="28" t="s">
        <v>31</v>
      </c>
      <c r="E175" s="28" t="s">
        <v>28</v>
      </c>
      <c r="F175" s="28" t="s">
        <v>74</v>
      </c>
      <c r="G175" s="28" t="s">
        <v>73</v>
      </c>
      <c r="H175" s="30" t="s">
        <v>6</v>
      </c>
    </row>
    <row r="176" spans="1:9" ht="13.5" customHeight="1" x14ac:dyDescent="0.25">
      <c r="A176" s="31" t="s">
        <v>48</v>
      </c>
      <c r="B176" s="44"/>
      <c r="C176" s="44"/>
      <c r="D176" s="53"/>
      <c r="E176" s="41"/>
      <c r="F176" s="38"/>
      <c r="G176" s="38"/>
      <c r="H176" s="39"/>
    </row>
    <row r="177" spans="1:8" ht="13.5" customHeight="1" x14ac:dyDescent="0.25">
      <c r="A177" s="31" t="s">
        <v>49</v>
      </c>
      <c r="B177" s="32"/>
      <c r="C177" s="44"/>
      <c r="D177" s="53"/>
      <c r="E177" s="41"/>
      <c r="F177" s="34"/>
      <c r="G177" s="34"/>
      <c r="H177" s="35"/>
    </row>
    <row r="178" spans="1:8" ht="13.5" customHeight="1" x14ac:dyDescent="0.25">
      <c r="A178" s="31"/>
      <c r="B178" s="36"/>
      <c r="C178" s="44"/>
      <c r="D178" s="44"/>
      <c r="E178" s="44"/>
      <c r="F178" s="38"/>
      <c r="G178" s="38"/>
      <c r="H178" s="39"/>
    </row>
    <row r="179" spans="1:8" ht="13.5" customHeight="1" x14ac:dyDescent="0.25">
      <c r="A179" s="31" t="s">
        <v>7</v>
      </c>
      <c r="B179" s="8">
        <f>SUM(B176:B177)</f>
        <v>0</v>
      </c>
      <c r="C179" s="8">
        <f>SUM(C176:C177)</f>
        <v>0</v>
      </c>
      <c r="D179" s="8"/>
      <c r="E179" s="8"/>
      <c r="F179" s="41"/>
      <c r="G179" s="41"/>
      <c r="H179" s="50"/>
    </row>
    <row r="180" spans="1:8" ht="13.5" customHeight="1" x14ac:dyDescent="0.25">
      <c r="A180" s="11"/>
      <c r="B180" s="14"/>
      <c r="C180" s="14"/>
      <c r="D180" s="14"/>
      <c r="E180" s="14"/>
      <c r="F180" s="9"/>
      <c r="G180" s="9"/>
      <c r="H180" s="16"/>
    </row>
    <row r="181" spans="1:8" ht="13.5" customHeight="1" x14ac:dyDescent="0.2">
      <c r="A181" s="30" t="s">
        <v>3</v>
      </c>
      <c r="B181" s="29" t="s">
        <v>4</v>
      </c>
      <c r="C181" s="28" t="s">
        <v>5</v>
      </c>
      <c r="D181" s="28" t="s">
        <v>31</v>
      </c>
      <c r="E181" s="28" t="s">
        <v>28</v>
      </c>
      <c r="F181" s="28" t="s">
        <v>74</v>
      </c>
      <c r="G181" s="28" t="s">
        <v>73</v>
      </c>
      <c r="H181" s="30" t="s">
        <v>6</v>
      </c>
    </row>
    <row r="182" spans="1:8" ht="13.5" customHeight="1" x14ac:dyDescent="0.25">
      <c r="A182" s="31" t="s">
        <v>82</v>
      </c>
      <c r="B182" s="36"/>
      <c r="C182" s="44"/>
      <c r="D182" s="53"/>
      <c r="E182" s="41"/>
      <c r="F182" s="37"/>
      <c r="G182" s="38"/>
      <c r="H182" s="39"/>
    </row>
    <row r="183" spans="1:8" ht="13.5" customHeight="1" x14ac:dyDescent="0.25">
      <c r="A183" s="31" t="s">
        <v>83</v>
      </c>
      <c r="B183" s="36"/>
      <c r="C183" s="44"/>
      <c r="D183" s="53"/>
      <c r="E183" s="41"/>
      <c r="F183" s="38"/>
      <c r="G183" s="38"/>
      <c r="H183" s="39"/>
    </row>
    <row r="184" spans="1:8" ht="13.5" customHeight="1" x14ac:dyDescent="0.25">
      <c r="A184" s="31"/>
      <c r="B184" s="31"/>
      <c r="C184" s="31"/>
      <c r="D184" s="31"/>
      <c r="E184" s="31"/>
      <c r="F184" s="31"/>
      <c r="G184" s="31"/>
      <c r="H184" s="31"/>
    </row>
    <row r="185" spans="1:8" ht="13.5" customHeight="1" x14ac:dyDescent="0.25">
      <c r="A185" s="31" t="s">
        <v>7</v>
      </c>
      <c r="B185" s="8">
        <f>SUM(B182:B183)</f>
        <v>0</v>
      </c>
      <c r="C185" s="8">
        <f>SUM(C182:C183)</f>
        <v>0</v>
      </c>
      <c r="D185" s="8"/>
      <c r="E185" s="8"/>
      <c r="F185" s="41"/>
      <c r="G185" s="41"/>
      <c r="H185" s="50"/>
    </row>
    <row r="186" spans="1:8" ht="13.5" customHeight="1" x14ac:dyDescent="0.25">
      <c r="A186" s="11"/>
      <c r="B186" s="14"/>
      <c r="C186" s="14"/>
      <c r="D186" s="14"/>
      <c r="E186" s="14"/>
      <c r="F186" s="9"/>
      <c r="G186" s="9"/>
      <c r="H186" s="16"/>
    </row>
    <row r="187" spans="1:8" ht="13.5" customHeight="1" x14ac:dyDescent="0.2">
      <c r="A187" s="30" t="s">
        <v>3</v>
      </c>
      <c r="B187" s="29" t="s">
        <v>4</v>
      </c>
      <c r="C187" s="28" t="s">
        <v>5</v>
      </c>
      <c r="D187" s="28" t="s">
        <v>31</v>
      </c>
      <c r="E187" s="28" t="s">
        <v>28</v>
      </c>
      <c r="F187" s="28" t="s">
        <v>74</v>
      </c>
      <c r="G187" s="28" t="s">
        <v>73</v>
      </c>
      <c r="H187" s="30" t="s">
        <v>6</v>
      </c>
    </row>
    <row r="188" spans="1:8" ht="13.5" customHeight="1" x14ac:dyDescent="0.25">
      <c r="A188" s="31" t="s">
        <v>14</v>
      </c>
      <c r="B188" s="44"/>
      <c r="C188" s="44"/>
      <c r="D188" s="53"/>
      <c r="E188" s="41"/>
      <c r="F188" s="38"/>
      <c r="G188" s="38"/>
      <c r="H188" s="39"/>
    </row>
    <row r="189" spans="1:8" ht="13.5" customHeight="1" x14ac:dyDescent="0.25">
      <c r="A189" s="31" t="s">
        <v>15</v>
      </c>
      <c r="B189" s="36"/>
      <c r="C189" s="44"/>
      <c r="D189" s="53"/>
      <c r="E189" s="41"/>
      <c r="F189" s="38"/>
      <c r="G189" s="38"/>
      <c r="H189" s="39"/>
    </row>
    <row r="190" spans="1:8" ht="13.5" customHeight="1" x14ac:dyDescent="0.25">
      <c r="A190" s="31"/>
      <c r="B190" s="8"/>
      <c r="C190" s="40"/>
      <c r="D190" s="43"/>
      <c r="E190" s="41"/>
      <c r="F190" s="41"/>
      <c r="G190" s="41"/>
      <c r="H190" s="31"/>
    </row>
    <row r="191" spans="1:8" ht="13.5" customHeight="1" x14ac:dyDescent="0.25">
      <c r="A191" s="31" t="s">
        <v>7</v>
      </c>
      <c r="B191" s="8">
        <f>SUM(B188:B189)</f>
        <v>0</v>
      </c>
      <c r="C191" s="8">
        <f>SUM(C188:C189)</f>
        <v>0</v>
      </c>
      <c r="D191" s="8"/>
      <c r="E191" s="8"/>
      <c r="F191" s="41"/>
      <c r="G191" s="41"/>
      <c r="H191" s="31"/>
    </row>
    <row r="192" spans="1:8" ht="13.5" customHeight="1" x14ac:dyDescent="0.25">
      <c r="A192" s="11"/>
      <c r="B192" s="14"/>
      <c r="C192" s="14"/>
      <c r="D192" s="14"/>
      <c r="E192" s="14"/>
      <c r="F192" s="9"/>
      <c r="G192" s="9"/>
      <c r="H192" s="11"/>
    </row>
    <row r="193" spans="1:8" ht="13.5" customHeight="1" x14ac:dyDescent="0.2">
      <c r="A193" s="30" t="s">
        <v>3</v>
      </c>
      <c r="B193" s="29" t="s">
        <v>4</v>
      </c>
      <c r="C193" s="28" t="s">
        <v>5</v>
      </c>
      <c r="D193" s="28" t="s">
        <v>31</v>
      </c>
      <c r="E193" s="28" t="s">
        <v>28</v>
      </c>
      <c r="F193" s="28" t="s">
        <v>74</v>
      </c>
      <c r="G193" s="28" t="s">
        <v>73</v>
      </c>
      <c r="H193" s="30" t="s">
        <v>6</v>
      </c>
    </row>
    <row r="194" spans="1:8" ht="13.5" customHeight="1" x14ac:dyDescent="0.25">
      <c r="A194" s="31" t="s">
        <v>16</v>
      </c>
      <c r="B194" s="44"/>
      <c r="C194" s="44"/>
      <c r="D194" s="53"/>
      <c r="E194" s="41"/>
      <c r="F194" s="37"/>
      <c r="G194" s="38"/>
      <c r="H194" s="39"/>
    </row>
    <row r="195" spans="1:8" ht="13.5" customHeight="1" x14ac:dyDescent="0.25">
      <c r="A195" s="31" t="s">
        <v>17</v>
      </c>
      <c r="B195" s="44"/>
      <c r="C195" s="44"/>
      <c r="D195" s="53"/>
      <c r="E195" s="41"/>
      <c r="F195" s="37"/>
      <c r="G195" s="38"/>
      <c r="H195" s="39"/>
    </row>
    <row r="196" spans="1:8" ht="13.5" customHeight="1" x14ac:dyDescent="0.25">
      <c r="A196" s="31"/>
      <c r="B196" s="8"/>
      <c r="C196" s="40"/>
      <c r="D196" s="43"/>
      <c r="E196" s="41"/>
      <c r="F196" s="41"/>
      <c r="G196" s="41"/>
      <c r="H196" s="31"/>
    </row>
    <row r="197" spans="1:8" ht="13.5" customHeight="1" x14ac:dyDescent="0.25">
      <c r="A197" s="31" t="s">
        <v>7</v>
      </c>
      <c r="B197" s="8">
        <f>SUM(B194:B195)</f>
        <v>0</v>
      </c>
      <c r="C197" s="8">
        <f>SUM(C194:C195)</f>
        <v>0</v>
      </c>
      <c r="D197" s="8"/>
      <c r="E197" s="8"/>
      <c r="F197" s="41"/>
      <c r="G197" s="41"/>
      <c r="H197" s="31"/>
    </row>
    <row r="198" spans="1:8" ht="13.5" customHeight="1" x14ac:dyDescent="0.25">
      <c r="A198" s="11"/>
      <c r="B198" s="14"/>
      <c r="C198" s="15"/>
      <c r="D198" s="15"/>
      <c r="E198" s="15"/>
      <c r="F198" s="9"/>
      <c r="G198" s="9"/>
      <c r="H198" s="11"/>
    </row>
    <row r="199" spans="1:8" ht="13.5" customHeight="1" x14ac:dyDescent="0.2">
      <c r="A199" s="30" t="s">
        <v>3</v>
      </c>
      <c r="B199" s="29" t="s">
        <v>4</v>
      </c>
      <c r="C199" s="28" t="s">
        <v>5</v>
      </c>
      <c r="D199" s="28" t="s">
        <v>31</v>
      </c>
      <c r="E199" s="28" t="s">
        <v>28</v>
      </c>
      <c r="F199" s="28" t="s">
        <v>74</v>
      </c>
      <c r="G199" s="28" t="s">
        <v>73</v>
      </c>
      <c r="H199" s="30" t="s">
        <v>6</v>
      </c>
    </row>
    <row r="200" spans="1:8" ht="13.5" customHeight="1" x14ac:dyDescent="0.25">
      <c r="A200" s="31" t="s">
        <v>56</v>
      </c>
      <c r="B200" s="44"/>
      <c r="C200" s="44"/>
      <c r="D200" s="53"/>
      <c r="E200" s="41"/>
      <c r="F200" s="38"/>
      <c r="G200" s="38"/>
      <c r="H200" s="39"/>
    </row>
    <row r="201" spans="1:8" ht="13.5" customHeight="1" x14ac:dyDescent="0.25">
      <c r="A201" s="31" t="s">
        <v>57</v>
      </c>
      <c r="B201" s="44"/>
      <c r="C201" s="44"/>
      <c r="D201" s="53"/>
      <c r="E201" s="41"/>
      <c r="F201" s="38"/>
      <c r="G201" s="38"/>
      <c r="H201" s="39"/>
    </row>
    <row r="202" spans="1:8" ht="13.5" customHeight="1" x14ac:dyDescent="0.25">
      <c r="A202" s="31"/>
      <c r="B202" s="8"/>
      <c r="C202" s="40"/>
      <c r="D202" s="43"/>
      <c r="E202" s="41"/>
      <c r="F202" s="41"/>
      <c r="G202" s="41"/>
      <c r="H202" s="31"/>
    </row>
    <row r="203" spans="1:8" ht="13.5" customHeight="1" x14ac:dyDescent="0.25">
      <c r="A203" s="31" t="s">
        <v>7</v>
      </c>
      <c r="B203" s="33">
        <f>SUM(B200:B202)</f>
        <v>0</v>
      </c>
      <c r="C203" s="33">
        <f>SUM(C200:C202)</f>
        <v>0</v>
      </c>
      <c r="D203" s="33"/>
      <c r="E203" s="33"/>
      <c r="F203" s="41"/>
      <c r="G203" s="41"/>
      <c r="H203" s="50"/>
    </row>
    <row r="204" spans="1:8" ht="13.5" customHeight="1" x14ac:dyDescent="0.25">
      <c r="A204" s="11"/>
      <c r="B204" s="14"/>
      <c r="C204" s="15"/>
      <c r="D204" s="15"/>
      <c r="E204" s="15"/>
      <c r="F204" s="9"/>
      <c r="G204" s="9"/>
      <c r="H204" s="11"/>
    </row>
    <row r="205" spans="1:8" ht="13.5" customHeight="1" x14ac:dyDescent="0.2">
      <c r="A205" s="30" t="s">
        <v>3</v>
      </c>
      <c r="B205" s="29" t="s">
        <v>4</v>
      </c>
      <c r="C205" s="28" t="s">
        <v>5</v>
      </c>
      <c r="D205" s="28" t="s">
        <v>31</v>
      </c>
      <c r="E205" s="28" t="s">
        <v>28</v>
      </c>
      <c r="F205" s="28" t="s">
        <v>74</v>
      </c>
      <c r="G205" s="28" t="s">
        <v>73</v>
      </c>
      <c r="H205" s="30" t="s">
        <v>6</v>
      </c>
    </row>
    <row r="206" spans="1:8" ht="13.5" customHeight="1" x14ac:dyDescent="0.25">
      <c r="A206" s="31" t="s">
        <v>50</v>
      </c>
      <c r="B206" s="36"/>
      <c r="C206" s="36"/>
      <c r="D206" s="53"/>
      <c r="E206" s="41"/>
      <c r="F206" s="38"/>
      <c r="G206" s="38"/>
      <c r="H206" s="39"/>
    </row>
    <row r="207" spans="1:8" ht="13.5" customHeight="1" x14ac:dyDescent="0.25">
      <c r="A207" s="31" t="s">
        <v>51</v>
      </c>
      <c r="B207" s="36"/>
      <c r="C207" s="36"/>
      <c r="D207" s="53"/>
      <c r="E207" s="41"/>
      <c r="F207" s="38"/>
      <c r="G207" s="38"/>
      <c r="H207" s="39"/>
    </row>
    <row r="208" spans="1:8" ht="13.5" customHeight="1" x14ac:dyDescent="0.25">
      <c r="A208" s="31"/>
      <c r="B208" s="36"/>
      <c r="C208" s="36"/>
      <c r="D208" s="36"/>
      <c r="E208" s="36"/>
      <c r="F208" s="38"/>
      <c r="G208" s="38"/>
      <c r="H208" s="39"/>
    </row>
    <row r="209" spans="1:8" ht="13.5" customHeight="1" x14ac:dyDescent="0.25">
      <c r="A209" s="31" t="s">
        <v>7</v>
      </c>
      <c r="B209" s="8">
        <f>SUM(B206:B207)</f>
        <v>0</v>
      </c>
      <c r="C209" s="8">
        <f>SUM(C206:C207)</f>
        <v>0</v>
      </c>
      <c r="D209" s="8"/>
      <c r="E209" s="8"/>
      <c r="F209" s="41"/>
      <c r="G209" s="41"/>
      <c r="H209" s="31"/>
    </row>
    <row r="210" spans="1:8" ht="13.5" customHeight="1" x14ac:dyDescent="0.25">
      <c r="A210" s="11"/>
      <c r="B210" s="14"/>
      <c r="C210" s="15"/>
      <c r="D210" s="15"/>
      <c r="E210" s="15"/>
      <c r="F210" s="9"/>
      <c r="G210" s="9"/>
      <c r="H210" s="11"/>
    </row>
    <row r="211" spans="1:8" ht="13.5" customHeight="1" x14ac:dyDescent="0.2">
      <c r="A211" s="30" t="s">
        <v>3</v>
      </c>
      <c r="B211" s="29" t="s">
        <v>4</v>
      </c>
      <c r="C211" s="28" t="s">
        <v>5</v>
      </c>
      <c r="D211" s="28" t="s">
        <v>31</v>
      </c>
      <c r="E211" s="28" t="s">
        <v>28</v>
      </c>
      <c r="F211" s="28" t="s">
        <v>74</v>
      </c>
      <c r="G211" s="28" t="s">
        <v>73</v>
      </c>
      <c r="H211" s="30" t="s">
        <v>6</v>
      </c>
    </row>
    <row r="212" spans="1:8" ht="13.5" customHeight="1" x14ac:dyDescent="0.25">
      <c r="A212" s="31" t="s">
        <v>64</v>
      </c>
      <c r="B212" s="44"/>
      <c r="C212" s="44"/>
      <c r="D212" s="53"/>
      <c r="E212" s="40"/>
      <c r="F212" s="38"/>
      <c r="G212" s="38"/>
      <c r="H212" s="39"/>
    </row>
    <row r="213" spans="1:8" ht="13.5" customHeight="1" x14ac:dyDescent="0.25">
      <c r="A213" s="31" t="s">
        <v>65</v>
      </c>
      <c r="B213" s="32"/>
      <c r="C213" s="44"/>
      <c r="D213" s="53"/>
      <c r="E213" s="40"/>
      <c r="F213" s="34"/>
      <c r="G213" s="34"/>
      <c r="H213" s="35"/>
    </row>
    <row r="214" spans="1:8" ht="13.5" customHeight="1" x14ac:dyDescent="0.25">
      <c r="A214" s="31"/>
      <c r="B214" s="8"/>
      <c r="C214" s="40"/>
      <c r="D214" s="43"/>
      <c r="E214" s="40"/>
      <c r="F214" s="41"/>
      <c r="G214" s="41"/>
      <c r="H214" s="31"/>
    </row>
    <row r="215" spans="1:8" ht="13.5" customHeight="1" x14ac:dyDescent="0.25">
      <c r="A215" s="31" t="s">
        <v>7</v>
      </c>
      <c r="B215" s="8">
        <f>SUM(B212:B214)</f>
        <v>0</v>
      </c>
      <c r="C215" s="8">
        <f>SUM(C212:C214)</f>
        <v>0</v>
      </c>
      <c r="D215" s="41"/>
      <c r="E215" s="41"/>
      <c r="F215" s="41"/>
      <c r="G215" s="41"/>
      <c r="H215" s="31"/>
    </row>
    <row r="216" spans="1:8" ht="13.5" customHeight="1" x14ac:dyDescent="0.25">
      <c r="A216" s="11"/>
      <c r="B216" s="14"/>
      <c r="C216" s="15"/>
      <c r="D216" s="15"/>
      <c r="E216" s="15"/>
      <c r="F216" s="9"/>
      <c r="G216" s="9"/>
      <c r="H216" s="11"/>
    </row>
    <row r="217" spans="1:8" ht="13.5" customHeight="1" x14ac:dyDescent="0.2">
      <c r="A217" s="30" t="s">
        <v>3</v>
      </c>
      <c r="B217" s="29" t="s">
        <v>4</v>
      </c>
      <c r="C217" s="28" t="s">
        <v>5</v>
      </c>
      <c r="D217" s="28" t="s">
        <v>31</v>
      </c>
      <c r="E217" s="28" t="s">
        <v>28</v>
      </c>
      <c r="F217" s="28" t="s">
        <v>74</v>
      </c>
      <c r="G217" s="28" t="s">
        <v>73</v>
      </c>
      <c r="H217" s="30" t="s">
        <v>6</v>
      </c>
    </row>
    <row r="218" spans="1:8" ht="13.5" customHeight="1" x14ac:dyDescent="0.25">
      <c r="A218" s="31" t="s">
        <v>52</v>
      </c>
      <c r="B218" s="44"/>
      <c r="C218" s="44"/>
      <c r="D218" s="53"/>
      <c r="E218" s="41"/>
      <c r="F218" s="38"/>
      <c r="G218" s="38"/>
      <c r="H218" s="39"/>
    </row>
    <row r="219" spans="1:8" ht="13.5" customHeight="1" x14ac:dyDescent="0.25">
      <c r="A219" s="31" t="s">
        <v>53</v>
      </c>
      <c r="B219" s="44"/>
      <c r="C219" s="44"/>
      <c r="D219" s="53"/>
      <c r="E219" s="41"/>
      <c r="F219" s="38"/>
      <c r="G219" s="38"/>
      <c r="H219" s="39"/>
    </row>
    <row r="220" spans="1:8" ht="13.5" customHeight="1" x14ac:dyDescent="0.25">
      <c r="A220" s="31"/>
      <c r="B220" s="8"/>
      <c r="C220" s="40"/>
      <c r="D220" s="43"/>
      <c r="E220" s="41"/>
      <c r="F220" s="41"/>
      <c r="G220" s="41"/>
      <c r="H220" s="31"/>
    </row>
    <row r="221" spans="1:8" ht="13.5" customHeight="1" x14ac:dyDescent="0.25">
      <c r="A221" s="31" t="s">
        <v>7</v>
      </c>
      <c r="B221" s="8">
        <f>SUM(B218:B219)</f>
        <v>0</v>
      </c>
      <c r="C221" s="8">
        <f>SUM(C218:C219)</f>
        <v>0</v>
      </c>
      <c r="D221" s="8"/>
      <c r="E221" s="8"/>
      <c r="F221" s="41"/>
      <c r="G221" s="41"/>
      <c r="H221" s="31"/>
    </row>
    <row r="222" spans="1:8" ht="13.5" customHeight="1" x14ac:dyDescent="0.25">
      <c r="A222" s="11"/>
      <c r="B222" s="14"/>
      <c r="C222" s="15"/>
      <c r="D222" s="15"/>
      <c r="E222" s="15"/>
      <c r="F222" s="9"/>
      <c r="G222" s="9"/>
      <c r="H222" s="11"/>
    </row>
    <row r="223" spans="1:8" ht="13.5" customHeight="1" x14ac:dyDescent="0.2">
      <c r="A223" s="30" t="s">
        <v>3</v>
      </c>
      <c r="B223" s="29" t="s">
        <v>4</v>
      </c>
      <c r="C223" s="28" t="s">
        <v>5</v>
      </c>
      <c r="D223" s="28" t="s">
        <v>31</v>
      </c>
      <c r="E223" s="28" t="s">
        <v>28</v>
      </c>
      <c r="F223" s="28" t="s">
        <v>74</v>
      </c>
      <c r="G223" s="28" t="s">
        <v>73</v>
      </c>
      <c r="H223" s="30" t="s">
        <v>6</v>
      </c>
    </row>
    <row r="224" spans="1:8" ht="13.5" customHeight="1" x14ac:dyDescent="0.25">
      <c r="A224" s="31" t="s">
        <v>66</v>
      </c>
      <c r="B224" s="36"/>
      <c r="C224" s="36"/>
      <c r="D224" s="53"/>
      <c r="E224" s="41"/>
      <c r="F224" s="38"/>
      <c r="G224" s="38"/>
      <c r="H224" s="39"/>
    </row>
    <row r="225" spans="1:8" ht="13.5" customHeight="1" x14ac:dyDescent="0.25">
      <c r="A225" s="31" t="s">
        <v>67</v>
      </c>
      <c r="B225" s="36"/>
      <c r="C225" s="36"/>
      <c r="D225" s="53"/>
      <c r="E225" s="41"/>
      <c r="F225" s="38"/>
      <c r="G225" s="38"/>
      <c r="H225" s="39"/>
    </row>
    <row r="226" spans="1:8" ht="13.5" customHeight="1" x14ac:dyDescent="0.25">
      <c r="A226" s="31"/>
      <c r="B226" s="8"/>
      <c r="C226" s="40"/>
      <c r="D226" s="43"/>
      <c r="E226" s="41"/>
      <c r="F226" s="41"/>
      <c r="G226" s="41"/>
      <c r="H226" s="31"/>
    </row>
    <row r="227" spans="1:8" ht="13.5" customHeight="1" x14ac:dyDescent="0.25">
      <c r="A227" s="31" t="s">
        <v>7</v>
      </c>
      <c r="B227" s="8">
        <f>SUM(B224:B226)</f>
        <v>0</v>
      </c>
      <c r="C227" s="8">
        <f>SUM(C224:C225)</f>
        <v>0</v>
      </c>
      <c r="D227" s="8"/>
      <c r="E227" s="8"/>
      <c r="F227" s="41"/>
      <c r="G227" s="41"/>
      <c r="H227" s="31"/>
    </row>
    <row r="228" spans="1:8" ht="13.5" customHeight="1" x14ac:dyDescent="0.25">
      <c r="A228" s="11"/>
      <c r="B228" s="14"/>
      <c r="C228" s="15"/>
      <c r="D228" s="15"/>
      <c r="E228" s="15"/>
      <c r="F228" s="9"/>
      <c r="G228" s="9"/>
      <c r="H228" s="11"/>
    </row>
    <row r="229" spans="1:8" ht="13.5" customHeight="1" x14ac:dyDescent="0.2">
      <c r="A229" s="30" t="s">
        <v>3</v>
      </c>
      <c r="B229" s="29" t="s">
        <v>4</v>
      </c>
      <c r="C229" s="28" t="s">
        <v>5</v>
      </c>
      <c r="D229" s="28" t="s">
        <v>31</v>
      </c>
      <c r="E229" s="28" t="s">
        <v>28</v>
      </c>
      <c r="F229" s="28" t="s">
        <v>74</v>
      </c>
      <c r="G229" s="28" t="s">
        <v>73</v>
      </c>
      <c r="H229" s="30" t="s">
        <v>6</v>
      </c>
    </row>
    <row r="230" spans="1:8" ht="13.5" customHeight="1" x14ac:dyDescent="0.25">
      <c r="A230" s="31" t="s">
        <v>54</v>
      </c>
      <c r="B230" s="36"/>
      <c r="C230" s="36"/>
      <c r="D230" s="53"/>
      <c r="E230" s="41"/>
      <c r="F230" s="38"/>
      <c r="G230" s="38"/>
      <c r="H230" s="39"/>
    </row>
    <row r="231" spans="1:8" ht="13.5" customHeight="1" x14ac:dyDescent="0.25">
      <c r="A231" s="31" t="s">
        <v>55</v>
      </c>
      <c r="B231" s="36"/>
      <c r="C231" s="36"/>
      <c r="D231" s="53"/>
      <c r="E231" s="41"/>
      <c r="F231" s="38"/>
      <c r="G231" s="38"/>
      <c r="H231" s="39"/>
    </row>
    <row r="232" spans="1:8" ht="13.5" customHeight="1" x14ac:dyDescent="0.25">
      <c r="A232" s="31"/>
      <c r="B232" s="8"/>
      <c r="C232" s="40"/>
      <c r="D232" s="43"/>
      <c r="E232" s="41"/>
      <c r="F232" s="41"/>
      <c r="G232" s="41"/>
      <c r="H232" s="31"/>
    </row>
    <row r="233" spans="1:8" ht="13.5" customHeight="1" x14ac:dyDescent="0.25">
      <c r="A233" s="31" t="s">
        <v>7</v>
      </c>
      <c r="B233" s="8">
        <f>SUM(B230:B231)</f>
        <v>0</v>
      </c>
      <c r="C233" s="8">
        <f>SUM(C230:C231)</f>
        <v>0</v>
      </c>
      <c r="D233" s="8"/>
      <c r="E233" s="41"/>
      <c r="F233" s="41"/>
      <c r="G233" s="41"/>
      <c r="H233" s="31"/>
    </row>
    <row r="234" spans="1:8" ht="13.5" customHeight="1" x14ac:dyDescent="0.25">
      <c r="A234" s="11"/>
      <c r="B234" s="14"/>
      <c r="C234" s="15"/>
      <c r="D234" s="15"/>
      <c r="E234" s="15"/>
      <c r="F234" s="9"/>
      <c r="G234" s="9"/>
      <c r="H234" s="11"/>
    </row>
    <row r="235" spans="1:8" ht="13.5" customHeight="1" x14ac:dyDescent="0.2">
      <c r="A235" s="30" t="s">
        <v>3</v>
      </c>
      <c r="B235" s="29" t="s">
        <v>4</v>
      </c>
      <c r="C235" s="28" t="s">
        <v>5</v>
      </c>
      <c r="D235" s="28" t="s">
        <v>31</v>
      </c>
      <c r="E235" s="28" t="s">
        <v>28</v>
      </c>
      <c r="F235" s="28" t="s">
        <v>74</v>
      </c>
      <c r="G235" s="28" t="s">
        <v>73</v>
      </c>
      <c r="H235" s="30" t="s">
        <v>6</v>
      </c>
    </row>
    <row r="236" spans="1:8" ht="13.5" customHeight="1" x14ac:dyDescent="0.25">
      <c r="A236" s="31" t="s">
        <v>22</v>
      </c>
      <c r="B236" s="54"/>
      <c r="C236" s="54"/>
      <c r="D236" s="55"/>
      <c r="E236" s="41"/>
      <c r="F236" s="56"/>
      <c r="G236" s="56"/>
      <c r="H236" s="57"/>
    </row>
    <row r="237" spans="1:8" ht="13.5" customHeight="1" x14ac:dyDescent="0.25">
      <c r="A237" s="31" t="s">
        <v>27</v>
      </c>
      <c r="B237" s="54"/>
      <c r="C237" s="54"/>
      <c r="D237" s="55"/>
      <c r="E237" s="41"/>
      <c r="F237" s="56"/>
      <c r="G237" s="56"/>
      <c r="H237" s="57"/>
    </row>
    <row r="238" spans="1:8" ht="13.5" customHeight="1" x14ac:dyDescent="0.25">
      <c r="A238" s="31"/>
      <c r="B238" s="8"/>
      <c r="C238" s="40"/>
      <c r="D238" s="43"/>
      <c r="E238" s="41"/>
      <c r="F238" s="41"/>
      <c r="G238" s="41"/>
      <c r="H238" s="31"/>
    </row>
    <row r="239" spans="1:8" ht="13.5" customHeight="1" x14ac:dyDescent="0.25">
      <c r="A239" s="31" t="s">
        <v>7</v>
      </c>
      <c r="B239" s="8">
        <f>SUM(B236:B237)</f>
        <v>0</v>
      </c>
      <c r="C239" s="8">
        <f>SUM(C236:C237)</f>
        <v>0</v>
      </c>
      <c r="D239" s="8"/>
      <c r="E239" s="41"/>
      <c r="F239" s="41"/>
      <c r="G239" s="41"/>
      <c r="H239" s="31"/>
    </row>
    <row r="240" spans="1:8" ht="13.5" customHeight="1" x14ac:dyDescent="0.25">
      <c r="A240" s="11"/>
      <c r="B240" s="14"/>
      <c r="C240" s="14"/>
      <c r="D240" s="14"/>
      <c r="E240" s="14"/>
      <c r="F240" s="9"/>
      <c r="G240" s="9"/>
      <c r="H240" s="16"/>
    </row>
    <row r="241" spans="1:8" ht="13.5" customHeight="1" x14ac:dyDescent="0.2">
      <c r="A241" s="30" t="s">
        <v>3</v>
      </c>
      <c r="B241" s="29" t="s">
        <v>4</v>
      </c>
      <c r="C241" s="28" t="s">
        <v>5</v>
      </c>
      <c r="D241" s="28" t="s">
        <v>31</v>
      </c>
      <c r="E241" s="28" t="s">
        <v>28</v>
      </c>
      <c r="F241" s="28" t="s">
        <v>74</v>
      </c>
      <c r="G241" s="28" t="s">
        <v>73</v>
      </c>
      <c r="H241" s="30" t="s">
        <v>6</v>
      </c>
    </row>
    <row r="242" spans="1:8" ht="13.5" customHeight="1" x14ac:dyDescent="0.25">
      <c r="A242" s="31" t="s">
        <v>68</v>
      </c>
      <c r="B242" s="44"/>
      <c r="C242" s="44"/>
      <c r="D242" s="53"/>
      <c r="E242" s="41"/>
      <c r="F242" s="38"/>
      <c r="G242" s="38"/>
      <c r="H242" s="39"/>
    </row>
    <row r="243" spans="1:8" ht="13.5" customHeight="1" x14ac:dyDescent="0.25">
      <c r="A243" s="31" t="s">
        <v>69</v>
      </c>
      <c r="B243" s="44"/>
      <c r="C243" s="44"/>
      <c r="D243" s="53"/>
      <c r="E243" s="41"/>
      <c r="F243" s="38"/>
      <c r="G243" s="38"/>
      <c r="H243" s="39"/>
    </row>
    <row r="244" spans="1:8" ht="13.5" customHeight="1" x14ac:dyDescent="0.25">
      <c r="A244" s="31"/>
      <c r="B244" s="40"/>
      <c r="C244" s="40"/>
      <c r="D244" s="43"/>
      <c r="E244" s="41"/>
      <c r="F244" s="41"/>
      <c r="G244" s="41"/>
      <c r="H244" s="31"/>
    </row>
    <row r="245" spans="1:8" ht="13.5" customHeight="1" x14ac:dyDescent="0.25">
      <c r="A245" s="31" t="s">
        <v>7</v>
      </c>
      <c r="B245" s="8">
        <f>SUM(B242:B244)</f>
        <v>0</v>
      </c>
      <c r="C245" s="8">
        <f>SUM(C242:C244)</f>
        <v>0</v>
      </c>
      <c r="D245" s="8"/>
      <c r="E245" s="8"/>
      <c r="F245" s="41"/>
      <c r="G245" s="41"/>
      <c r="H245" s="50"/>
    </row>
    <row r="246" spans="1:8" ht="13.5" customHeight="1" x14ac:dyDescent="0.25">
      <c r="A246" s="11"/>
      <c r="B246" s="14"/>
      <c r="C246" s="14"/>
      <c r="D246" s="14"/>
      <c r="E246" s="14"/>
      <c r="F246" s="9"/>
      <c r="G246" s="9"/>
      <c r="H246" s="16"/>
    </row>
    <row r="247" spans="1:8" ht="13.5" customHeight="1" x14ac:dyDescent="0.2">
      <c r="A247" s="30" t="s">
        <v>3</v>
      </c>
      <c r="B247" s="29" t="s">
        <v>4</v>
      </c>
      <c r="C247" s="28" t="s">
        <v>5</v>
      </c>
      <c r="D247" s="28" t="s">
        <v>31</v>
      </c>
      <c r="E247" s="28" t="s">
        <v>28</v>
      </c>
      <c r="F247" s="28" t="s">
        <v>74</v>
      </c>
      <c r="G247" s="28" t="s">
        <v>73</v>
      </c>
      <c r="H247" s="30" t="s">
        <v>6</v>
      </c>
    </row>
    <row r="248" spans="1:8" ht="13.5" customHeight="1" x14ac:dyDescent="0.25">
      <c r="A248" s="46" t="s">
        <v>190</v>
      </c>
      <c r="B248" s="59">
        <v>4890.67</v>
      </c>
      <c r="C248" s="59">
        <f t="shared" ref="C248:C311" si="1">B248/2</f>
        <v>2445.335</v>
      </c>
      <c r="D248" s="60">
        <v>44012</v>
      </c>
      <c r="E248" s="45" t="s">
        <v>192</v>
      </c>
      <c r="F248" s="62" t="s">
        <v>193</v>
      </c>
      <c r="G248" s="62" t="s">
        <v>194</v>
      </c>
      <c r="H248" s="61" t="s">
        <v>195</v>
      </c>
    </row>
    <row r="249" spans="1:8" ht="13.5" customHeight="1" x14ac:dyDescent="0.25">
      <c r="A249" s="46" t="s">
        <v>191</v>
      </c>
      <c r="B249" s="59">
        <v>1296</v>
      </c>
      <c r="C249" s="59">
        <f t="shared" si="1"/>
        <v>648</v>
      </c>
      <c r="D249" s="60">
        <v>44012</v>
      </c>
      <c r="E249" s="45" t="s">
        <v>192</v>
      </c>
      <c r="F249" s="62" t="s">
        <v>196</v>
      </c>
      <c r="G249" s="62" t="s">
        <v>197</v>
      </c>
      <c r="H249" s="61" t="s">
        <v>198</v>
      </c>
    </row>
    <row r="250" spans="1:8" ht="13.5" customHeight="1" x14ac:dyDescent="0.25">
      <c r="A250" s="46"/>
      <c r="B250" s="59">
        <v>1312</v>
      </c>
      <c r="C250" s="59">
        <f t="shared" si="1"/>
        <v>656</v>
      </c>
      <c r="D250" s="60">
        <v>44012</v>
      </c>
      <c r="E250" s="45" t="s">
        <v>192</v>
      </c>
      <c r="F250" s="62" t="s">
        <v>199</v>
      </c>
      <c r="G250" s="62" t="s">
        <v>200</v>
      </c>
      <c r="H250" s="61" t="s">
        <v>201</v>
      </c>
    </row>
    <row r="251" spans="1:8" ht="13.5" customHeight="1" x14ac:dyDescent="0.25">
      <c r="A251" s="46"/>
      <c r="B251" s="59">
        <v>76480.009999999995</v>
      </c>
      <c r="C251" s="59">
        <f t="shared" si="1"/>
        <v>38240.004999999997</v>
      </c>
      <c r="D251" s="60">
        <v>44012</v>
      </c>
      <c r="E251" s="45" t="s">
        <v>192</v>
      </c>
      <c r="F251" s="62" t="s">
        <v>202</v>
      </c>
      <c r="G251" s="62" t="s">
        <v>203</v>
      </c>
      <c r="H251" s="61" t="s">
        <v>204</v>
      </c>
    </row>
    <row r="252" spans="1:8" ht="13.5" customHeight="1" x14ac:dyDescent="0.25">
      <c r="A252" s="46"/>
      <c r="B252" s="59">
        <v>9620.83</v>
      </c>
      <c r="C252" s="59">
        <f t="shared" si="1"/>
        <v>4810.415</v>
      </c>
      <c r="D252" s="60">
        <v>44012</v>
      </c>
      <c r="E252" s="45" t="s">
        <v>192</v>
      </c>
      <c r="F252" s="62" t="s">
        <v>205</v>
      </c>
      <c r="G252" s="62" t="s">
        <v>206</v>
      </c>
      <c r="H252" s="61" t="s">
        <v>207</v>
      </c>
    </row>
    <row r="253" spans="1:8" ht="13.5" customHeight="1" x14ac:dyDescent="0.25">
      <c r="A253" s="46"/>
      <c r="B253" s="59">
        <v>9391.98</v>
      </c>
      <c r="C253" s="59">
        <f t="shared" si="1"/>
        <v>4695.99</v>
      </c>
      <c r="D253" s="60">
        <v>44012</v>
      </c>
      <c r="E253" s="45" t="s">
        <v>192</v>
      </c>
      <c r="F253" s="62" t="s">
        <v>208</v>
      </c>
      <c r="G253" s="62" t="s">
        <v>209</v>
      </c>
      <c r="H253" s="61" t="s">
        <v>210</v>
      </c>
    </row>
    <row r="254" spans="1:8" ht="13.5" customHeight="1" x14ac:dyDescent="0.25">
      <c r="A254" s="46"/>
      <c r="B254" s="59">
        <v>631.54</v>
      </c>
      <c r="C254" s="59">
        <f t="shared" si="1"/>
        <v>315.77</v>
      </c>
      <c r="D254" s="60">
        <v>44012</v>
      </c>
      <c r="E254" s="45" t="s">
        <v>192</v>
      </c>
      <c r="F254" s="62" t="s">
        <v>211</v>
      </c>
      <c r="G254" s="62" t="s">
        <v>212</v>
      </c>
      <c r="H254" s="61" t="s">
        <v>213</v>
      </c>
    </row>
    <row r="255" spans="1:8" ht="13.5" customHeight="1" x14ac:dyDescent="0.25">
      <c r="A255" s="46"/>
      <c r="B255" s="59">
        <v>1312</v>
      </c>
      <c r="C255" s="59">
        <f t="shared" si="1"/>
        <v>656</v>
      </c>
      <c r="D255" s="60">
        <v>44012</v>
      </c>
      <c r="E255" s="45" t="s">
        <v>192</v>
      </c>
      <c r="F255" s="62" t="s">
        <v>214</v>
      </c>
      <c r="G255" s="62" t="s">
        <v>215</v>
      </c>
      <c r="H255" s="61" t="s">
        <v>216</v>
      </c>
    </row>
    <row r="256" spans="1:8" ht="13.5" customHeight="1" x14ac:dyDescent="0.25">
      <c r="A256" s="46"/>
      <c r="B256" s="59">
        <v>2162.3000000000002</v>
      </c>
      <c r="C256" s="59">
        <f t="shared" si="1"/>
        <v>1081.1500000000001</v>
      </c>
      <c r="D256" s="60">
        <v>44012</v>
      </c>
      <c r="E256" s="45" t="s">
        <v>192</v>
      </c>
      <c r="F256" s="62" t="s">
        <v>217</v>
      </c>
      <c r="G256" s="62" t="s">
        <v>218</v>
      </c>
      <c r="H256" s="61" t="s">
        <v>219</v>
      </c>
    </row>
    <row r="257" spans="1:8" ht="13.5" customHeight="1" x14ac:dyDescent="0.25">
      <c r="A257" s="46"/>
      <c r="B257" s="59">
        <v>2156</v>
      </c>
      <c r="C257" s="59">
        <f t="shared" si="1"/>
        <v>1078</v>
      </c>
      <c r="D257" s="60">
        <v>44012</v>
      </c>
      <c r="E257" s="45" t="s">
        <v>192</v>
      </c>
      <c r="F257" s="62" t="s">
        <v>220</v>
      </c>
      <c r="G257" s="62" t="s">
        <v>221</v>
      </c>
      <c r="H257" s="61" t="s">
        <v>204</v>
      </c>
    </row>
    <row r="258" spans="1:8" ht="13.5" customHeight="1" x14ac:dyDescent="0.25">
      <c r="A258" s="46"/>
      <c r="B258" s="59">
        <v>4826.67</v>
      </c>
      <c r="C258" s="59">
        <f t="shared" si="1"/>
        <v>2413.335</v>
      </c>
      <c r="D258" s="60">
        <v>44012</v>
      </c>
      <c r="E258" s="45" t="s">
        <v>192</v>
      </c>
      <c r="F258" s="62" t="s">
        <v>222</v>
      </c>
      <c r="G258" s="62" t="s">
        <v>223</v>
      </c>
      <c r="H258" s="61" t="s">
        <v>224</v>
      </c>
    </row>
    <row r="259" spans="1:8" ht="13.5" customHeight="1" x14ac:dyDescent="0.25">
      <c r="A259" s="46"/>
      <c r="B259" s="59">
        <v>13653.33</v>
      </c>
      <c r="C259" s="59">
        <f t="shared" si="1"/>
        <v>6826.665</v>
      </c>
      <c r="D259" s="60">
        <v>44012</v>
      </c>
      <c r="E259" s="45" t="s">
        <v>192</v>
      </c>
      <c r="F259" s="62" t="s">
        <v>225</v>
      </c>
      <c r="G259" s="62" t="s">
        <v>226</v>
      </c>
      <c r="H259" s="61" t="s">
        <v>227</v>
      </c>
    </row>
    <row r="260" spans="1:8" ht="13.5" customHeight="1" x14ac:dyDescent="0.25">
      <c r="A260" s="46"/>
      <c r="B260" s="59">
        <v>7240</v>
      </c>
      <c r="C260" s="59">
        <f t="shared" si="1"/>
        <v>3620</v>
      </c>
      <c r="D260" s="60">
        <v>44012</v>
      </c>
      <c r="E260" s="45" t="s">
        <v>192</v>
      </c>
      <c r="F260" s="62" t="s">
        <v>228</v>
      </c>
      <c r="G260" s="62" t="s">
        <v>229</v>
      </c>
      <c r="H260" s="61" t="s">
        <v>230</v>
      </c>
    </row>
    <row r="261" spans="1:8" ht="13.5" customHeight="1" x14ac:dyDescent="0.25">
      <c r="A261" s="46"/>
      <c r="B261" s="59">
        <v>619.80999999999995</v>
      </c>
      <c r="C261" s="59">
        <f t="shared" si="1"/>
        <v>309.90499999999997</v>
      </c>
      <c r="D261" s="60">
        <v>44012</v>
      </c>
      <c r="E261" s="45" t="s">
        <v>192</v>
      </c>
      <c r="F261" s="62" t="s">
        <v>231</v>
      </c>
      <c r="G261" s="62" t="s">
        <v>232</v>
      </c>
      <c r="H261" s="61" t="s">
        <v>233</v>
      </c>
    </row>
    <row r="262" spans="1:8" ht="13.5" customHeight="1" x14ac:dyDescent="0.25">
      <c r="A262" s="46"/>
      <c r="B262" s="59">
        <v>6120</v>
      </c>
      <c r="C262" s="59">
        <f t="shared" si="1"/>
        <v>3060</v>
      </c>
      <c r="D262" s="60">
        <v>44012</v>
      </c>
      <c r="E262" s="45" t="s">
        <v>192</v>
      </c>
      <c r="F262" s="62" t="s">
        <v>234</v>
      </c>
      <c r="G262" s="62" t="s">
        <v>235</v>
      </c>
      <c r="H262" s="61" t="s">
        <v>236</v>
      </c>
    </row>
    <row r="263" spans="1:8" ht="13.5" customHeight="1" x14ac:dyDescent="0.25">
      <c r="A263" s="46"/>
      <c r="B263" s="59">
        <v>619.80999999999995</v>
      </c>
      <c r="C263" s="59">
        <f t="shared" si="1"/>
        <v>309.90499999999997</v>
      </c>
      <c r="D263" s="60">
        <v>44012</v>
      </c>
      <c r="E263" s="45" t="s">
        <v>192</v>
      </c>
      <c r="F263" s="62" t="s">
        <v>237</v>
      </c>
      <c r="G263" s="62" t="s">
        <v>238</v>
      </c>
      <c r="H263" s="61" t="s">
        <v>239</v>
      </c>
    </row>
    <row r="264" spans="1:8" ht="13.5" customHeight="1" x14ac:dyDescent="0.25">
      <c r="A264" s="46"/>
      <c r="B264" s="59">
        <v>1128.8900000000001</v>
      </c>
      <c r="C264" s="59">
        <f t="shared" si="1"/>
        <v>564.44500000000005</v>
      </c>
      <c r="D264" s="60">
        <v>44012</v>
      </c>
      <c r="E264" s="45" t="s">
        <v>192</v>
      </c>
      <c r="F264" s="62" t="s">
        <v>240</v>
      </c>
      <c r="G264" s="62" t="s">
        <v>241</v>
      </c>
      <c r="H264" s="61" t="s">
        <v>242</v>
      </c>
    </row>
    <row r="265" spans="1:8" ht="13.5" customHeight="1" x14ac:dyDescent="0.25">
      <c r="A265" s="46"/>
      <c r="B265" s="59">
        <v>618.08000000000004</v>
      </c>
      <c r="C265" s="59">
        <f t="shared" si="1"/>
        <v>309.04000000000002</v>
      </c>
      <c r="D265" s="60">
        <v>44012</v>
      </c>
      <c r="E265" s="45" t="s">
        <v>192</v>
      </c>
      <c r="F265" s="62" t="s">
        <v>243</v>
      </c>
      <c r="G265" s="62" t="s">
        <v>244</v>
      </c>
      <c r="H265" s="61" t="s">
        <v>245</v>
      </c>
    </row>
    <row r="266" spans="1:8" ht="13.5" customHeight="1" x14ac:dyDescent="0.25">
      <c r="A266" s="46"/>
      <c r="B266" s="59">
        <v>798.08</v>
      </c>
      <c r="C266" s="59">
        <f t="shared" si="1"/>
        <v>399.04</v>
      </c>
      <c r="D266" s="60">
        <v>44012</v>
      </c>
      <c r="E266" s="45" t="s">
        <v>192</v>
      </c>
      <c r="F266" s="62" t="s">
        <v>246</v>
      </c>
      <c r="G266" s="62" t="s">
        <v>247</v>
      </c>
      <c r="H266" s="61" t="s">
        <v>248</v>
      </c>
    </row>
    <row r="267" spans="1:8" ht="13.5" customHeight="1" x14ac:dyDescent="0.25">
      <c r="A267" s="46"/>
      <c r="B267" s="59">
        <v>8218</v>
      </c>
      <c r="C267" s="59">
        <f t="shared" si="1"/>
        <v>4109</v>
      </c>
      <c r="D267" s="60">
        <v>44012</v>
      </c>
      <c r="E267" s="45" t="s">
        <v>192</v>
      </c>
      <c r="F267" s="62" t="s">
        <v>249</v>
      </c>
      <c r="G267" s="62" t="s">
        <v>250</v>
      </c>
      <c r="H267" s="61" t="s">
        <v>251</v>
      </c>
    </row>
    <row r="268" spans="1:8" ht="13.5" customHeight="1" x14ac:dyDescent="0.25">
      <c r="A268" s="46"/>
      <c r="B268" s="59">
        <v>21653.33</v>
      </c>
      <c r="C268" s="59">
        <f t="shared" si="1"/>
        <v>10826.665000000001</v>
      </c>
      <c r="D268" s="60">
        <v>44012</v>
      </c>
      <c r="E268" s="45" t="s">
        <v>192</v>
      </c>
      <c r="F268" s="62" t="s">
        <v>252</v>
      </c>
      <c r="G268" s="62" t="s">
        <v>253</v>
      </c>
      <c r="H268" s="61" t="s">
        <v>254</v>
      </c>
    </row>
    <row r="269" spans="1:8" ht="13.5" customHeight="1" x14ac:dyDescent="0.25">
      <c r="A269" s="46"/>
      <c r="B269" s="59">
        <v>9557.33</v>
      </c>
      <c r="C269" s="59">
        <f t="shared" si="1"/>
        <v>4778.665</v>
      </c>
      <c r="D269" s="60">
        <v>44012</v>
      </c>
      <c r="E269" s="45" t="s">
        <v>192</v>
      </c>
      <c r="F269" s="62" t="s">
        <v>255</v>
      </c>
      <c r="G269" s="62" t="s">
        <v>256</v>
      </c>
      <c r="H269" s="61" t="s">
        <v>257</v>
      </c>
    </row>
    <row r="270" spans="1:8" ht="13.5" customHeight="1" x14ac:dyDescent="0.25">
      <c r="A270" s="46"/>
      <c r="B270" s="59">
        <v>798.08</v>
      </c>
      <c r="C270" s="59">
        <f t="shared" si="1"/>
        <v>399.04</v>
      </c>
      <c r="D270" s="60">
        <v>44012</v>
      </c>
      <c r="E270" s="45" t="s">
        <v>192</v>
      </c>
      <c r="F270" s="62" t="s">
        <v>258</v>
      </c>
      <c r="G270" s="62" t="s">
        <v>259</v>
      </c>
      <c r="H270" s="61" t="s">
        <v>260</v>
      </c>
    </row>
    <row r="271" spans="1:8" ht="13.5" customHeight="1" x14ac:dyDescent="0.25">
      <c r="A271" s="46"/>
      <c r="B271" s="59">
        <v>626.09</v>
      </c>
      <c r="C271" s="59">
        <f t="shared" si="1"/>
        <v>313.04500000000002</v>
      </c>
      <c r="D271" s="60">
        <v>44012</v>
      </c>
      <c r="E271" s="45" t="s">
        <v>192</v>
      </c>
      <c r="F271" s="62" t="s">
        <v>261</v>
      </c>
      <c r="G271" s="62" t="s">
        <v>262</v>
      </c>
      <c r="H271" s="61" t="s">
        <v>263</v>
      </c>
    </row>
    <row r="272" spans="1:8" ht="13.5" customHeight="1" x14ac:dyDescent="0.25">
      <c r="A272" s="46"/>
      <c r="B272" s="59">
        <v>1596</v>
      </c>
      <c r="C272" s="59">
        <f t="shared" si="1"/>
        <v>798</v>
      </c>
      <c r="D272" s="60">
        <v>44012</v>
      </c>
      <c r="E272" s="45" t="s">
        <v>192</v>
      </c>
      <c r="F272" s="62" t="s">
        <v>264</v>
      </c>
      <c r="G272" s="62" t="s">
        <v>265</v>
      </c>
      <c r="H272" s="61" t="s">
        <v>266</v>
      </c>
    </row>
    <row r="273" spans="1:8" ht="13.5" customHeight="1" x14ac:dyDescent="0.25">
      <c r="A273" s="46"/>
      <c r="B273" s="59">
        <v>6941.9</v>
      </c>
      <c r="C273" s="59">
        <f t="shared" si="1"/>
        <v>3470.95</v>
      </c>
      <c r="D273" s="60">
        <v>44012</v>
      </c>
      <c r="E273" s="45" t="s">
        <v>192</v>
      </c>
      <c r="F273" s="62" t="s">
        <v>267</v>
      </c>
      <c r="G273" s="62" t="s">
        <v>268</v>
      </c>
      <c r="H273" s="61" t="s">
        <v>269</v>
      </c>
    </row>
    <row r="274" spans="1:8" ht="13.5" customHeight="1" x14ac:dyDescent="0.25">
      <c r="A274" s="46"/>
      <c r="B274" s="59">
        <v>798.08</v>
      </c>
      <c r="C274" s="59">
        <f t="shared" si="1"/>
        <v>399.04</v>
      </c>
      <c r="D274" s="60">
        <v>44012</v>
      </c>
      <c r="E274" s="45" t="s">
        <v>192</v>
      </c>
      <c r="F274" s="62" t="s">
        <v>270</v>
      </c>
      <c r="G274" s="62" t="s">
        <v>271</v>
      </c>
      <c r="H274" s="61" t="s">
        <v>272</v>
      </c>
    </row>
    <row r="275" spans="1:8" ht="13.5" customHeight="1" x14ac:dyDescent="0.25">
      <c r="A275" s="46"/>
      <c r="B275" s="59">
        <v>619.79999999999995</v>
      </c>
      <c r="C275" s="59">
        <f t="shared" si="1"/>
        <v>309.89999999999998</v>
      </c>
      <c r="D275" s="60">
        <v>44012</v>
      </c>
      <c r="E275" s="45" t="s">
        <v>192</v>
      </c>
      <c r="F275" s="62" t="s">
        <v>273</v>
      </c>
      <c r="G275" s="62" t="s">
        <v>274</v>
      </c>
      <c r="H275" s="61" t="s">
        <v>275</v>
      </c>
    </row>
    <row r="276" spans="1:8" ht="13.5" customHeight="1" x14ac:dyDescent="0.25">
      <c r="A276" s="46"/>
      <c r="B276" s="59">
        <v>619.79999999999995</v>
      </c>
      <c r="C276" s="59">
        <f t="shared" si="1"/>
        <v>309.89999999999998</v>
      </c>
      <c r="D276" s="60">
        <v>44012</v>
      </c>
      <c r="E276" s="45" t="s">
        <v>192</v>
      </c>
      <c r="F276" s="62" t="s">
        <v>276</v>
      </c>
      <c r="G276" s="62" t="s">
        <v>277</v>
      </c>
      <c r="H276" s="61" t="s">
        <v>278</v>
      </c>
    </row>
    <row r="277" spans="1:8" ht="13.5" customHeight="1" x14ac:dyDescent="0.25">
      <c r="A277" s="46"/>
      <c r="B277" s="59">
        <v>638.46</v>
      </c>
      <c r="C277" s="59">
        <f t="shared" si="1"/>
        <v>319.23</v>
      </c>
      <c r="D277" s="60">
        <v>44012</v>
      </c>
      <c r="E277" s="45" t="s">
        <v>192</v>
      </c>
      <c r="F277" s="62" t="s">
        <v>279</v>
      </c>
      <c r="G277" s="62" t="s">
        <v>280</v>
      </c>
      <c r="H277" s="61" t="s">
        <v>198</v>
      </c>
    </row>
    <row r="278" spans="1:8" ht="13.5" customHeight="1" x14ac:dyDescent="0.25">
      <c r="A278" s="46"/>
      <c r="B278" s="59">
        <v>631.54999999999995</v>
      </c>
      <c r="C278" s="59">
        <f t="shared" si="1"/>
        <v>315.77499999999998</v>
      </c>
      <c r="D278" s="60">
        <v>44012</v>
      </c>
      <c r="E278" s="45" t="s">
        <v>192</v>
      </c>
      <c r="F278" s="62" t="s">
        <v>281</v>
      </c>
      <c r="G278" s="62" t="s">
        <v>282</v>
      </c>
      <c r="H278" s="61" t="s">
        <v>283</v>
      </c>
    </row>
    <row r="279" spans="1:8" ht="13.5" customHeight="1" x14ac:dyDescent="0.25">
      <c r="A279" s="46"/>
      <c r="B279" s="59">
        <v>638.46</v>
      </c>
      <c r="C279" s="59">
        <f t="shared" si="1"/>
        <v>319.23</v>
      </c>
      <c r="D279" s="60">
        <v>44012</v>
      </c>
      <c r="E279" s="45" t="s">
        <v>192</v>
      </c>
      <c r="F279" s="62" t="s">
        <v>284</v>
      </c>
      <c r="G279" s="62" t="s">
        <v>285</v>
      </c>
      <c r="H279" s="61" t="s">
        <v>286</v>
      </c>
    </row>
    <row r="280" spans="1:8" ht="13.5" customHeight="1" x14ac:dyDescent="0.25">
      <c r="A280" s="46"/>
      <c r="B280" s="59">
        <v>3757.7</v>
      </c>
      <c r="C280" s="59">
        <f t="shared" si="1"/>
        <v>1878.85</v>
      </c>
      <c r="D280" s="60">
        <v>44012</v>
      </c>
      <c r="E280" s="45" t="s">
        <v>192</v>
      </c>
      <c r="F280" s="62" t="s">
        <v>287</v>
      </c>
      <c r="G280" s="62" t="s">
        <v>288</v>
      </c>
      <c r="H280" s="61" t="s">
        <v>289</v>
      </c>
    </row>
    <row r="281" spans="1:8" ht="13.5" customHeight="1" x14ac:dyDescent="0.25">
      <c r="A281" s="46"/>
      <c r="B281" s="59">
        <v>619.79999999999995</v>
      </c>
      <c r="C281" s="59">
        <f t="shared" si="1"/>
        <v>309.89999999999998</v>
      </c>
      <c r="D281" s="60">
        <v>44012</v>
      </c>
      <c r="E281" s="45" t="s">
        <v>192</v>
      </c>
      <c r="F281" s="62" t="s">
        <v>290</v>
      </c>
      <c r="G281" s="62" t="s">
        <v>291</v>
      </c>
      <c r="H281" s="61" t="s">
        <v>292</v>
      </c>
    </row>
    <row r="282" spans="1:8" ht="13.5" customHeight="1" x14ac:dyDescent="0.25">
      <c r="A282" s="46"/>
      <c r="B282" s="59">
        <v>846.67</v>
      </c>
      <c r="C282" s="59">
        <f t="shared" si="1"/>
        <v>423.33499999999998</v>
      </c>
      <c r="D282" s="60">
        <v>44012</v>
      </c>
      <c r="E282" s="45" t="s">
        <v>192</v>
      </c>
      <c r="F282" s="62" t="s">
        <v>293</v>
      </c>
      <c r="G282" s="62" t="s">
        <v>294</v>
      </c>
      <c r="H282" s="61" t="s">
        <v>295</v>
      </c>
    </row>
    <row r="283" spans="1:8" ht="13.5" customHeight="1" x14ac:dyDescent="0.25">
      <c r="A283" s="46"/>
      <c r="B283" s="59">
        <v>9391.98</v>
      </c>
      <c r="C283" s="59">
        <f t="shared" si="1"/>
        <v>4695.99</v>
      </c>
      <c r="D283" s="60">
        <v>44012</v>
      </c>
      <c r="E283" s="45" t="s">
        <v>192</v>
      </c>
      <c r="F283" s="62" t="s">
        <v>296</v>
      </c>
      <c r="G283" s="62" t="s">
        <v>297</v>
      </c>
      <c r="H283" s="61" t="s">
        <v>298</v>
      </c>
    </row>
    <row r="284" spans="1:8" ht="13.5" customHeight="1" x14ac:dyDescent="0.25">
      <c r="A284" s="46"/>
      <c r="B284" s="59">
        <v>638.46</v>
      </c>
      <c r="C284" s="59">
        <f t="shared" si="1"/>
        <v>319.23</v>
      </c>
      <c r="D284" s="60">
        <v>44012</v>
      </c>
      <c r="E284" s="45" t="s">
        <v>192</v>
      </c>
      <c r="F284" s="62" t="s">
        <v>299</v>
      </c>
      <c r="G284" s="62" t="s">
        <v>300</v>
      </c>
      <c r="H284" s="61" t="s">
        <v>301</v>
      </c>
    </row>
    <row r="285" spans="1:8" ht="13.5" customHeight="1" x14ac:dyDescent="0.25">
      <c r="A285" s="46"/>
      <c r="B285" s="59">
        <v>2356.39</v>
      </c>
      <c r="C285" s="59">
        <f t="shared" si="1"/>
        <v>1178.1949999999999</v>
      </c>
      <c r="D285" s="60">
        <v>44012</v>
      </c>
      <c r="E285" s="45" t="s">
        <v>192</v>
      </c>
      <c r="F285" s="62" t="s">
        <v>302</v>
      </c>
      <c r="G285" s="62" t="s">
        <v>303</v>
      </c>
      <c r="H285" s="61" t="s">
        <v>304</v>
      </c>
    </row>
    <row r="286" spans="1:8" ht="13.5" customHeight="1" x14ac:dyDescent="0.25">
      <c r="A286" s="46"/>
      <c r="B286" s="59">
        <v>11554.01</v>
      </c>
      <c r="C286" s="59">
        <f t="shared" si="1"/>
        <v>5777.0050000000001</v>
      </c>
      <c r="D286" s="60">
        <v>44012</v>
      </c>
      <c r="E286" s="45" t="s">
        <v>192</v>
      </c>
      <c r="F286" s="62" t="s">
        <v>305</v>
      </c>
      <c r="G286" s="62" t="s">
        <v>306</v>
      </c>
      <c r="H286" s="61" t="s">
        <v>307</v>
      </c>
    </row>
    <row r="287" spans="1:8" ht="13.5" customHeight="1" x14ac:dyDescent="0.25">
      <c r="A287" s="46"/>
      <c r="B287" s="59">
        <v>1596</v>
      </c>
      <c r="C287" s="59">
        <f t="shared" si="1"/>
        <v>798</v>
      </c>
      <c r="D287" s="60">
        <v>44012</v>
      </c>
      <c r="E287" s="45" t="s">
        <v>192</v>
      </c>
      <c r="F287" s="62" t="s">
        <v>308</v>
      </c>
      <c r="G287" s="62" t="s">
        <v>309</v>
      </c>
      <c r="H287" s="61" t="s">
        <v>310</v>
      </c>
    </row>
    <row r="288" spans="1:8" ht="13.5" customHeight="1" x14ac:dyDescent="0.25">
      <c r="A288" s="46"/>
      <c r="B288" s="59">
        <v>1596</v>
      </c>
      <c r="C288" s="59">
        <f t="shared" si="1"/>
        <v>798</v>
      </c>
      <c r="D288" s="60">
        <v>44012</v>
      </c>
      <c r="E288" s="45" t="s">
        <v>192</v>
      </c>
      <c r="F288" s="62" t="s">
        <v>311</v>
      </c>
      <c r="G288" s="62" t="s">
        <v>312</v>
      </c>
      <c r="H288" s="61" t="s">
        <v>313</v>
      </c>
    </row>
    <row r="289" spans="1:8" ht="13.5" customHeight="1" x14ac:dyDescent="0.25">
      <c r="A289" s="46"/>
      <c r="B289" s="59">
        <v>1596</v>
      </c>
      <c r="C289" s="59">
        <f t="shared" si="1"/>
        <v>798</v>
      </c>
      <c r="D289" s="60">
        <v>44012</v>
      </c>
      <c r="E289" s="45" t="s">
        <v>192</v>
      </c>
      <c r="F289" s="62" t="s">
        <v>314</v>
      </c>
      <c r="G289" s="62" t="s">
        <v>315</v>
      </c>
      <c r="H289" s="61" t="s">
        <v>316</v>
      </c>
    </row>
    <row r="290" spans="1:8" ht="13.5" customHeight="1" x14ac:dyDescent="0.25">
      <c r="A290" s="46"/>
      <c r="B290" s="59">
        <v>1134</v>
      </c>
      <c r="C290" s="59">
        <f t="shared" si="1"/>
        <v>567</v>
      </c>
      <c r="D290" s="60">
        <v>44012</v>
      </c>
      <c r="E290" s="45" t="s">
        <v>192</v>
      </c>
      <c r="F290" s="62" t="s">
        <v>317</v>
      </c>
      <c r="G290" s="62" t="s">
        <v>318</v>
      </c>
      <c r="H290" s="61" t="s">
        <v>319</v>
      </c>
    </row>
    <row r="291" spans="1:8" ht="13.5" customHeight="1" x14ac:dyDescent="0.25">
      <c r="A291" s="46"/>
      <c r="B291" s="59">
        <v>1620</v>
      </c>
      <c r="C291" s="59">
        <f t="shared" si="1"/>
        <v>810</v>
      </c>
      <c r="D291" s="60">
        <v>44012</v>
      </c>
      <c r="E291" s="45" t="s">
        <v>192</v>
      </c>
      <c r="F291" s="62" t="s">
        <v>320</v>
      </c>
      <c r="G291" s="62" t="s">
        <v>321</v>
      </c>
      <c r="H291" s="61" t="s">
        <v>322</v>
      </c>
    </row>
    <row r="292" spans="1:8" ht="13.5" customHeight="1" x14ac:dyDescent="0.25">
      <c r="A292" s="46"/>
      <c r="B292" s="59">
        <v>1134</v>
      </c>
      <c r="C292" s="59">
        <f t="shared" si="1"/>
        <v>567</v>
      </c>
      <c r="D292" s="60">
        <v>44012</v>
      </c>
      <c r="E292" s="45" t="s">
        <v>192</v>
      </c>
      <c r="F292" s="62" t="s">
        <v>323</v>
      </c>
      <c r="G292" s="62" t="s">
        <v>324</v>
      </c>
      <c r="H292" s="61" t="s">
        <v>325</v>
      </c>
    </row>
    <row r="293" spans="1:8" ht="13.5" customHeight="1" x14ac:dyDescent="0.25">
      <c r="A293" s="46"/>
      <c r="B293" s="59">
        <v>4284</v>
      </c>
      <c r="C293" s="59">
        <f t="shared" si="1"/>
        <v>2142</v>
      </c>
      <c r="D293" s="60">
        <v>44012</v>
      </c>
      <c r="E293" s="45" t="s">
        <v>192</v>
      </c>
      <c r="F293" s="62" t="s">
        <v>326</v>
      </c>
      <c r="G293" s="62" t="s">
        <v>327</v>
      </c>
      <c r="H293" s="61" t="s">
        <v>328</v>
      </c>
    </row>
    <row r="294" spans="1:8" ht="13.5" customHeight="1" x14ac:dyDescent="0.25">
      <c r="A294" s="46"/>
      <c r="B294" s="59">
        <v>1596</v>
      </c>
      <c r="C294" s="59">
        <f t="shared" si="1"/>
        <v>798</v>
      </c>
      <c r="D294" s="60">
        <v>44012</v>
      </c>
      <c r="E294" s="45" t="s">
        <v>192</v>
      </c>
      <c r="F294" s="62" t="s">
        <v>329</v>
      </c>
      <c r="G294" s="62" t="s">
        <v>330</v>
      </c>
      <c r="H294" s="61" t="s">
        <v>331</v>
      </c>
    </row>
    <row r="295" spans="1:8" ht="13.5" customHeight="1" x14ac:dyDescent="0.25">
      <c r="A295" s="46"/>
      <c r="B295" s="59">
        <v>1148</v>
      </c>
      <c r="C295" s="59">
        <f t="shared" si="1"/>
        <v>574</v>
      </c>
      <c r="D295" s="60">
        <v>44012</v>
      </c>
      <c r="E295" s="45" t="s">
        <v>192</v>
      </c>
      <c r="F295" s="62" t="s">
        <v>332</v>
      </c>
      <c r="G295" s="62" t="s">
        <v>333</v>
      </c>
      <c r="H295" s="61" t="s">
        <v>334</v>
      </c>
    </row>
    <row r="296" spans="1:8" ht="13.5" customHeight="1" x14ac:dyDescent="0.25">
      <c r="A296" s="46"/>
      <c r="B296" s="59">
        <v>2856</v>
      </c>
      <c r="C296" s="59">
        <f t="shared" si="1"/>
        <v>1428</v>
      </c>
      <c r="D296" s="60">
        <v>44012</v>
      </c>
      <c r="E296" s="45" t="s">
        <v>192</v>
      </c>
      <c r="F296" s="62" t="s">
        <v>335</v>
      </c>
      <c r="G296" s="62" t="s">
        <v>336</v>
      </c>
      <c r="H296" s="61" t="s">
        <v>337</v>
      </c>
    </row>
    <row r="297" spans="1:8" ht="13.5" customHeight="1" x14ac:dyDescent="0.25">
      <c r="A297" s="46"/>
      <c r="B297" s="59">
        <v>1596</v>
      </c>
      <c r="C297" s="59">
        <f t="shared" si="1"/>
        <v>798</v>
      </c>
      <c r="D297" s="60">
        <v>44012</v>
      </c>
      <c r="E297" s="45" t="s">
        <v>192</v>
      </c>
      <c r="F297" s="62" t="s">
        <v>338</v>
      </c>
      <c r="G297" s="62" t="s">
        <v>339</v>
      </c>
      <c r="H297" s="61" t="s">
        <v>340</v>
      </c>
    </row>
    <row r="298" spans="1:8" ht="13.5" customHeight="1" x14ac:dyDescent="0.25">
      <c r="A298" s="46"/>
      <c r="B298" s="59">
        <v>626.09</v>
      </c>
      <c r="C298" s="59">
        <f t="shared" si="1"/>
        <v>313.04500000000002</v>
      </c>
      <c r="D298" s="60">
        <v>44012</v>
      </c>
      <c r="E298" s="45" t="s">
        <v>192</v>
      </c>
      <c r="F298" s="62" t="s">
        <v>341</v>
      </c>
      <c r="G298" s="62" t="s">
        <v>342</v>
      </c>
      <c r="H298" s="61" t="s">
        <v>343</v>
      </c>
    </row>
    <row r="299" spans="1:8" ht="13.5" customHeight="1" x14ac:dyDescent="0.25">
      <c r="A299" s="46"/>
      <c r="B299" s="59">
        <v>1596</v>
      </c>
      <c r="C299" s="59">
        <f t="shared" si="1"/>
        <v>798</v>
      </c>
      <c r="D299" s="60">
        <v>44012</v>
      </c>
      <c r="E299" s="45" t="s">
        <v>192</v>
      </c>
      <c r="F299" s="62" t="s">
        <v>344</v>
      </c>
      <c r="G299" s="62" t="s">
        <v>345</v>
      </c>
      <c r="H299" s="61" t="s">
        <v>316</v>
      </c>
    </row>
    <row r="300" spans="1:8" ht="13.5" customHeight="1" x14ac:dyDescent="0.25">
      <c r="A300" s="46"/>
      <c r="B300" s="59">
        <v>1148</v>
      </c>
      <c r="C300" s="59">
        <f t="shared" si="1"/>
        <v>574</v>
      </c>
      <c r="D300" s="60">
        <v>44012</v>
      </c>
      <c r="E300" s="45" t="s">
        <v>192</v>
      </c>
      <c r="F300" s="62" t="s">
        <v>346</v>
      </c>
      <c r="G300" s="62" t="s">
        <v>347</v>
      </c>
      <c r="H300" s="61" t="s">
        <v>348</v>
      </c>
    </row>
    <row r="301" spans="1:8" ht="13.5" customHeight="1" x14ac:dyDescent="0.25">
      <c r="A301" s="46"/>
      <c r="B301" s="59">
        <v>1512</v>
      </c>
      <c r="C301" s="59">
        <f t="shared" si="1"/>
        <v>756</v>
      </c>
      <c r="D301" s="60">
        <v>44012</v>
      </c>
      <c r="E301" s="45" t="s">
        <v>192</v>
      </c>
      <c r="F301" s="62" t="s">
        <v>349</v>
      </c>
      <c r="G301" s="62" t="s">
        <v>350</v>
      </c>
      <c r="H301" s="61" t="s">
        <v>351</v>
      </c>
    </row>
    <row r="302" spans="1:8" ht="13.5" customHeight="1" x14ac:dyDescent="0.25">
      <c r="A302" s="46"/>
      <c r="B302" s="59">
        <v>1148</v>
      </c>
      <c r="C302" s="59">
        <f t="shared" si="1"/>
        <v>574</v>
      </c>
      <c r="D302" s="60">
        <v>44012</v>
      </c>
      <c r="E302" s="45" t="s">
        <v>192</v>
      </c>
      <c r="F302" s="62" t="s">
        <v>352</v>
      </c>
      <c r="G302" s="62" t="s">
        <v>353</v>
      </c>
      <c r="H302" s="61" t="s">
        <v>354</v>
      </c>
    </row>
    <row r="303" spans="1:8" ht="13.5" customHeight="1" x14ac:dyDescent="0.25">
      <c r="A303" s="46"/>
      <c r="B303" s="59">
        <v>1148</v>
      </c>
      <c r="C303" s="59">
        <f t="shared" si="1"/>
        <v>574</v>
      </c>
      <c r="D303" s="60">
        <v>44012</v>
      </c>
      <c r="E303" s="45" t="s">
        <v>192</v>
      </c>
      <c r="F303" s="62" t="s">
        <v>355</v>
      </c>
      <c r="G303" s="62" t="s">
        <v>356</v>
      </c>
      <c r="H303" s="61" t="s">
        <v>357</v>
      </c>
    </row>
    <row r="304" spans="1:8" ht="13.5" customHeight="1" x14ac:dyDescent="0.25">
      <c r="A304" s="46"/>
      <c r="B304" s="59">
        <v>1596</v>
      </c>
      <c r="C304" s="59">
        <f t="shared" si="1"/>
        <v>798</v>
      </c>
      <c r="D304" s="60">
        <v>44012</v>
      </c>
      <c r="E304" s="45" t="s">
        <v>192</v>
      </c>
      <c r="F304" s="62" t="s">
        <v>358</v>
      </c>
      <c r="G304" s="62" t="s">
        <v>359</v>
      </c>
      <c r="H304" s="61" t="s">
        <v>360</v>
      </c>
    </row>
    <row r="305" spans="1:8" ht="13.5" customHeight="1" x14ac:dyDescent="0.25">
      <c r="A305" s="46"/>
      <c r="B305" s="59">
        <v>1134</v>
      </c>
      <c r="C305" s="59">
        <f t="shared" si="1"/>
        <v>567</v>
      </c>
      <c r="D305" s="60">
        <v>44012</v>
      </c>
      <c r="E305" s="45" t="s">
        <v>192</v>
      </c>
      <c r="F305" s="62" t="s">
        <v>361</v>
      </c>
      <c r="G305" s="62" t="s">
        <v>362</v>
      </c>
      <c r="H305" s="61" t="s">
        <v>363</v>
      </c>
    </row>
    <row r="306" spans="1:8" ht="13.5" customHeight="1" x14ac:dyDescent="0.25">
      <c r="A306" s="46"/>
      <c r="B306" s="59">
        <v>2156</v>
      </c>
      <c r="C306" s="59">
        <f t="shared" si="1"/>
        <v>1078</v>
      </c>
      <c r="D306" s="60">
        <v>44012</v>
      </c>
      <c r="E306" s="45" t="s">
        <v>192</v>
      </c>
      <c r="F306" s="62" t="s">
        <v>364</v>
      </c>
      <c r="G306" s="62" t="s">
        <v>365</v>
      </c>
      <c r="H306" s="61" t="s">
        <v>366</v>
      </c>
    </row>
    <row r="307" spans="1:8" ht="13.5" customHeight="1" x14ac:dyDescent="0.25">
      <c r="A307" s="46"/>
      <c r="B307" s="59">
        <v>2156</v>
      </c>
      <c r="C307" s="59">
        <f t="shared" si="1"/>
        <v>1078</v>
      </c>
      <c r="D307" s="60">
        <v>44012</v>
      </c>
      <c r="E307" s="45" t="s">
        <v>192</v>
      </c>
      <c r="F307" s="62" t="s">
        <v>367</v>
      </c>
      <c r="G307" s="62" t="s">
        <v>368</v>
      </c>
      <c r="H307" s="61" t="s">
        <v>224</v>
      </c>
    </row>
    <row r="308" spans="1:8" ht="13.5" customHeight="1" x14ac:dyDescent="0.25">
      <c r="A308" s="46"/>
      <c r="B308" s="59">
        <v>2156</v>
      </c>
      <c r="C308" s="59">
        <f t="shared" si="1"/>
        <v>1078</v>
      </c>
      <c r="D308" s="60">
        <v>44012</v>
      </c>
      <c r="E308" s="45" t="s">
        <v>192</v>
      </c>
      <c r="F308" s="62" t="s">
        <v>369</v>
      </c>
      <c r="G308" s="62" t="s">
        <v>370</v>
      </c>
      <c r="H308" s="61" t="s">
        <v>371</v>
      </c>
    </row>
    <row r="309" spans="1:8" ht="13.5" customHeight="1" x14ac:dyDescent="0.25">
      <c r="A309" s="46"/>
      <c r="B309" s="59">
        <v>619.80999999999995</v>
      </c>
      <c r="C309" s="59">
        <f t="shared" si="1"/>
        <v>309.90499999999997</v>
      </c>
      <c r="D309" s="60">
        <v>44012</v>
      </c>
      <c r="E309" s="45" t="s">
        <v>192</v>
      </c>
      <c r="F309" s="62" t="s">
        <v>372</v>
      </c>
      <c r="G309" s="62" t="s">
        <v>373</v>
      </c>
      <c r="H309" s="61" t="s">
        <v>374</v>
      </c>
    </row>
    <row r="310" spans="1:8" ht="13.5" customHeight="1" x14ac:dyDescent="0.25">
      <c r="A310" s="46"/>
      <c r="B310" s="59">
        <v>6757.33</v>
      </c>
      <c r="C310" s="59">
        <f t="shared" si="1"/>
        <v>3378.665</v>
      </c>
      <c r="D310" s="60">
        <v>44012</v>
      </c>
      <c r="E310" s="45" t="s">
        <v>192</v>
      </c>
      <c r="F310" s="62" t="s">
        <v>375</v>
      </c>
      <c r="G310" s="62" t="s">
        <v>376</v>
      </c>
      <c r="H310" s="61" t="s">
        <v>204</v>
      </c>
    </row>
    <row r="311" spans="1:8" ht="13.5" customHeight="1" x14ac:dyDescent="0.25">
      <c r="A311" s="46"/>
      <c r="B311" s="59">
        <v>4284</v>
      </c>
      <c r="C311" s="59">
        <f t="shared" si="1"/>
        <v>2142</v>
      </c>
      <c r="D311" s="60">
        <v>44012</v>
      </c>
      <c r="E311" s="45" t="s">
        <v>192</v>
      </c>
      <c r="F311" s="62" t="s">
        <v>377</v>
      </c>
      <c r="G311" s="62" t="s">
        <v>378</v>
      </c>
      <c r="H311" s="61" t="s">
        <v>379</v>
      </c>
    </row>
    <row r="312" spans="1:8" ht="13.5" customHeight="1" x14ac:dyDescent="0.25">
      <c r="A312" s="46"/>
      <c r="B312" s="59">
        <v>1720</v>
      </c>
      <c r="C312" s="59">
        <f t="shared" ref="C312:C375" si="2">B312/2</f>
        <v>860</v>
      </c>
      <c r="D312" s="60">
        <v>44012</v>
      </c>
      <c r="E312" s="45" t="s">
        <v>192</v>
      </c>
      <c r="F312" s="62" t="s">
        <v>380</v>
      </c>
      <c r="G312" s="62" t="s">
        <v>381</v>
      </c>
      <c r="H312" s="61" t="s">
        <v>382</v>
      </c>
    </row>
    <row r="313" spans="1:8" ht="13.5" customHeight="1" x14ac:dyDescent="0.25">
      <c r="A313" s="46"/>
      <c r="B313" s="59">
        <v>618.17999999999995</v>
      </c>
      <c r="C313" s="59">
        <f t="shared" si="2"/>
        <v>309.08999999999997</v>
      </c>
      <c r="D313" s="60">
        <v>44012</v>
      </c>
      <c r="E313" s="45" t="s">
        <v>192</v>
      </c>
      <c r="F313" s="62" t="s">
        <v>383</v>
      </c>
      <c r="G313" s="62" t="s">
        <v>384</v>
      </c>
      <c r="H313" s="61" t="s">
        <v>385</v>
      </c>
    </row>
    <row r="314" spans="1:8" ht="13.5" customHeight="1" x14ac:dyDescent="0.25">
      <c r="A314" s="46"/>
      <c r="B314" s="59">
        <v>1093.33</v>
      </c>
      <c r="C314" s="59">
        <f t="shared" si="2"/>
        <v>546.66499999999996</v>
      </c>
      <c r="D314" s="60">
        <v>44012</v>
      </c>
      <c r="E314" s="45" t="s">
        <v>192</v>
      </c>
      <c r="F314" s="62" t="s">
        <v>386</v>
      </c>
      <c r="G314" s="62" t="s">
        <v>387</v>
      </c>
      <c r="H314" s="61" t="s">
        <v>388</v>
      </c>
    </row>
    <row r="315" spans="1:8" ht="13.5" customHeight="1" x14ac:dyDescent="0.25">
      <c r="A315" s="46"/>
      <c r="B315" s="59">
        <v>619.80999999999995</v>
      </c>
      <c r="C315" s="59">
        <f t="shared" si="2"/>
        <v>309.90499999999997</v>
      </c>
      <c r="D315" s="60">
        <v>44012</v>
      </c>
      <c r="E315" s="45" t="s">
        <v>192</v>
      </c>
      <c r="F315" s="62" t="s">
        <v>389</v>
      </c>
      <c r="G315" s="62" t="s">
        <v>390</v>
      </c>
      <c r="H315" s="61" t="s">
        <v>391</v>
      </c>
    </row>
    <row r="316" spans="1:8" ht="13.5" customHeight="1" x14ac:dyDescent="0.25">
      <c r="A316" s="46"/>
      <c r="B316" s="59">
        <v>614.34</v>
      </c>
      <c r="C316" s="59">
        <f t="shared" si="2"/>
        <v>307.17</v>
      </c>
      <c r="D316" s="60">
        <v>44012</v>
      </c>
      <c r="E316" s="45" t="s">
        <v>192</v>
      </c>
      <c r="F316" s="62" t="s">
        <v>392</v>
      </c>
      <c r="G316" s="62" t="s">
        <v>393</v>
      </c>
      <c r="H316" s="61" t="s">
        <v>394</v>
      </c>
    </row>
    <row r="317" spans="1:8" ht="13.5" customHeight="1" x14ac:dyDescent="0.25">
      <c r="A317" s="46"/>
      <c r="B317" s="59">
        <v>13320</v>
      </c>
      <c r="C317" s="59">
        <f t="shared" si="2"/>
        <v>6660</v>
      </c>
      <c r="D317" s="60">
        <v>44012</v>
      </c>
      <c r="E317" s="45" t="s">
        <v>192</v>
      </c>
      <c r="F317" s="62" t="s">
        <v>395</v>
      </c>
      <c r="G317" s="62" t="s">
        <v>396</v>
      </c>
      <c r="H317" s="61" t="s">
        <v>397</v>
      </c>
    </row>
    <row r="318" spans="1:8" ht="13.5" customHeight="1" x14ac:dyDescent="0.25">
      <c r="A318" s="46"/>
      <c r="B318" s="59">
        <v>619.80999999999995</v>
      </c>
      <c r="C318" s="59">
        <f t="shared" si="2"/>
        <v>309.90499999999997</v>
      </c>
      <c r="D318" s="60">
        <v>44012</v>
      </c>
      <c r="E318" s="45" t="s">
        <v>192</v>
      </c>
      <c r="F318" s="62" t="s">
        <v>398</v>
      </c>
      <c r="G318" s="62" t="s">
        <v>399</v>
      </c>
      <c r="H318" s="61" t="s">
        <v>400</v>
      </c>
    </row>
    <row r="319" spans="1:8" ht="13.5" customHeight="1" x14ac:dyDescent="0.25">
      <c r="A319" s="46"/>
      <c r="B319" s="59">
        <v>619.80999999999995</v>
      </c>
      <c r="C319" s="59">
        <f t="shared" si="2"/>
        <v>309.90499999999997</v>
      </c>
      <c r="D319" s="60">
        <v>44012</v>
      </c>
      <c r="E319" s="45" t="s">
        <v>192</v>
      </c>
      <c r="F319" s="62" t="s">
        <v>401</v>
      </c>
      <c r="G319" s="62" t="s">
        <v>402</v>
      </c>
      <c r="H319" s="61" t="s">
        <v>403</v>
      </c>
    </row>
    <row r="320" spans="1:8" ht="13.5" customHeight="1" x14ac:dyDescent="0.25">
      <c r="A320" s="46"/>
      <c r="B320" s="59">
        <v>3440</v>
      </c>
      <c r="C320" s="59">
        <f t="shared" si="2"/>
        <v>1720</v>
      </c>
      <c r="D320" s="60">
        <v>44012</v>
      </c>
      <c r="E320" s="45" t="s">
        <v>192</v>
      </c>
      <c r="F320" s="62" t="s">
        <v>404</v>
      </c>
      <c r="G320" s="62" t="s">
        <v>405</v>
      </c>
      <c r="H320" s="61" t="s">
        <v>406</v>
      </c>
    </row>
    <row r="321" spans="1:8" ht="13.5" customHeight="1" x14ac:dyDescent="0.25">
      <c r="A321" s="46"/>
      <c r="B321" s="59">
        <v>67982.23</v>
      </c>
      <c r="C321" s="59">
        <f t="shared" si="2"/>
        <v>33991.114999999998</v>
      </c>
      <c r="D321" s="60">
        <v>44012</v>
      </c>
      <c r="E321" s="45" t="s">
        <v>192</v>
      </c>
      <c r="F321" s="62" t="s">
        <v>407</v>
      </c>
      <c r="G321" s="62" t="s">
        <v>408</v>
      </c>
      <c r="H321" s="61" t="s">
        <v>409</v>
      </c>
    </row>
    <row r="322" spans="1:8" ht="13.5" customHeight="1" x14ac:dyDescent="0.25">
      <c r="A322" s="46"/>
      <c r="B322" s="59">
        <v>949.84</v>
      </c>
      <c r="C322" s="59">
        <f t="shared" si="2"/>
        <v>474.92</v>
      </c>
      <c r="D322" s="60">
        <v>44012</v>
      </c>
      <c r="E322" s="45" t="s">
        <v>192</v>
      </c>
      <c r="F322" s="62" t="s">
        <v>410</v>
      </c>
      <c r="G322" s="62" t="s">
        <v>411</v>
      </c>
      <c r="H322" s="61" t="s">
        <v>412</v>
      </c>
    </row>
    <row r="323" spans="1:8" ht="13.5" customHeight="1" x14ac:dyDescent="0.25">
      <c r="A323" s="46"/>
      <c r="B323" s="59">
        <v>614.33000000000004</v>
      </c>
      <c r="C323" s="59">
        <f t="shared" si="2"/>
        <v>307.16500000000002</v>
      </c>
      <c r="D323" s="60">
        <v>44012</v>
      </c>
      <c r="E323" s="45" t="s">
        <v>192</v>
      </c>
      <c r="F323" s="62" t="s">
        <v>413</v>
      </c>
      <c r="G323" s="62" t="s">
        <v>414</v>
      </c>
      <c r="H323" s="61" t="s">
        <v>415</v>
      </c>
    </row>
    <row r="324" spans="1:8" ht="13.5" customHeight="1" x14ac:dyDescent="0.25">
      <c r="A324" s="46"/>
      <c r="B324" s="59">
        <v>1596</v>
      </c>
      <c r="C324" s="59">
        <f t="shared" si="2"/>
        <v>798</v>
      </c>
      <c r="D324" s="60">
        <v>44012</v>
      </c>
      <c r="E324" s="45" t="s">
        <v>192</v>
      </c>
      <c r="F324" s="62" t="s">
        <v>416</v>
      </c>
      <c r="G324" s="62" t="s">
        <v>417</v>
      </c>
      <c r="H324" s="61" t="s">
        <v>418</v>
      </c>
    </row>
    <row r="325" spans="1:8" ht="13.5" customHeight="1" x14ac:dyDescent="0.25">
      <c r="A325" s="46"/>
      <c r="B325" s="59">
        <v>1148</v>
      </c>
      <c r="C325" s="59">
        <f t="shared" si="2"/>
        <v>574</v>
      </c>
      <c r="D325" s="60">
        <v>44012</v>
      </c>
      <c r="E325" s="45" t="s">
        <v>192</v>
      </c>
      <c r="F325" s="62" t="s">
        <v>419</v>
      </c>
      <c r="G325" s="62" t="s">
        <v>420</v>
      </c>
      <c r="H325" s="61" t="s">
        <v>421</v>
      </c>
    </row>
    <row r="326" spans="1:8" ht="13.5" customHeight="1" x14ac:dyDescent="0.25">
      <c r="A326" s="46"/>
      <c r="B326" s="59">
        <v>1596</v>
      </c>
      <c r="C326" s="59">
        <f t="shared" si="2"/>
        <v>798</v>
      </c>
      <c r="D326" s="60">
        <v>44012</v>
      </c>
      <c r="E326" s="45" t="s">
        <v>192</v>
      </c>
      <c r="F326" s="62" t="s">
        <v>422</v>
      </c>
      <c r="G326" s="62" t="s">
        <v>423</v>
      </c>
      <c r="H326" s="61" t="s">
        <v>424</v>
      </c>
    </row>
    <row r="327" spans="1:8" ht="13.5" customHeight="1" x14ac:dyDescent="0.25">
      <c r="A327" s="46"/>
      <c r="B327" s="59">
        <v>121765.05</v>
      </c>
      <c r="C327" s="59">
        <f t="shared" si="2"/>
        <v>60882.525000000001</v>
      </c>
      <c r="D327" s="60">
        <v>44012</v>
      </c>
      <c r="E327" s="45" t="s">
        <v>192</v>
      </c>
      <c r="F327" s="62" t="s">
        <v>425</v>
      </c>
      <c r="G327" s="62" t="s">
        <v>426</v>
      </c>
      <c r="H327" s="61" t="s">
        <v>427</v>
      </c>
    </row>
    <row r="328" spans="1:8" ht="13.5" customHeight="1" x14ac:dyDescent="0.25">
      <c r="A328" s="46"/>
      <c r="B328" s="59">
        <v>3771.16</v>
      </c>
      <c r="C328" s="59">
        <f t="shared" si="2"/>
        <v>1885.58</v>
      </c>
      <c r="D328" s="60">
        <v>44012</v>
      </c>
      <c r="E328" s="45" t="s">
        <v>192</v>
      </c>
      <c r="F328" s="62" t="s">
        <v>428</v>
      </c>
      <c r="G328" s="62" t="s">
        <v>429</v>
      </c>
      <c r="H328" s="61" t="s">
        <v>366</v>
      </c>
    </row>
    <row r="329" spans="1:8" ht="13.5" customHeight="1" x14ac:dyDescent="0.25">
      <c r="A329" s="46"/>
      <c r="B329" s="59">
        <v>3515.62</v>
      </c>
      <c r="C329" s="59">
        <f t="shared" si="2"/>
        <v>1757.81</v>
      </c>
      <c r="D329" s="60">
        <v>44012</v>
      </c>
      <c r="E329" s="45" t="s">
        <v>192</v>
      </c>
      <c r="F329" s="62" t="s">
        <v>430</v>
      </c>
      <c r="G329" s="62" t="s">
        <v>431</v>
      </c>
      <c r="H329" s="61" t="s">
        <v>432</v>
      </c>
    </row>
    <row r="330" spans="1:8" ht="13.5" customHeight="1" x14ac:dyDescent="0.25">
      <c r="A330" s="46"/>
      <c r="B330" s="59">
        <v>6506.67</v>
      </c>
      <c r="C330" s="59">
        <f t="shared" si="2"/>
        <v>3253.335</v>
      </c>
      <c r="D330" s="60">
        <v>44012</v>
      </c>
      <c r="E330" s="45" t="s">
        <v>192</v>
      </c>
      <c r="F330" s="62" t="s">
        <v>433</v>
      </c>
      <c r="G330" s="62" t="s">
        <v>434</v>
      </c>
      <c r="H330" s="61" t="s">
        <v>435</v>
      </c>
    </row>
    <row r="331" spans="1:8" ht="13.5" customHeight="1" x14ac:dyDescent="0.25">
      <c r="A331" s="46"/>
      <c r="B331" s="59">
        <v>7653.33</v>
      </c>
      <c r="C331" s="59">
        <f t="shared" si="2"/>
        <v>3826.665</v>
      </c>
      <c r="D331" s="60">
        <v>44012</v>
      </c>
      <c r="E331" s="45" t="s">
        <v>192</v>
      </c>
      <c r="F331" s="62" t="s">
        <v>436</v>
      </c>
      <c r="G331" s="62" t="s">
        <v>437</v>
      </c>
      <c r="H331" s="61" t="s">
        <v>435</v>
      </c>
    </row>
    <row r="332" spans="1:8" ht="13.5" customHeight="1" x14ac:dyDescent="0.25">
      <c r="A332" s="46"/>
      <c r="B332" s="59">
        <v>646.32000000000005</v>
      </c>
      <c r="C332" s="59">
        <f t="shared" si="2"/>
        <v>323.16000000000003</v>
      </c>
      <c r="D332" s="60">
        <v>44012</v>
      </c>
      <c r="E332" s="45" t="s">
        <v>192</v>
      </c>
      <c r="F332" s="62" t="s">
        <v>438</v>
      </c>
      <c r="G332" s="62" t="s">
        <v>439</v>
      </c>
      <c r="H332" s="61" t="s">
        <v>440</v>
      </c>
    </row>
    <row r="333" spans="1:8" ht="13.5" customHeight="1" x14ac:dyDescent="0.25">
      <c r="A333" s="46"/>
      <c r="B333" s="59">
        <v>646.32000000000005</v>
      </c>
      <c r="C333" s="59">
        <f t="shared" si="2"/>
        <v>323.16000000000003</v>
      </c>
      <c r="D333" s="60">
        <v>44012</v>
      </c>
      <c r="E333" s="45" t="s">
        <v>192</v>
      </c>
      <c r="F333" s="62" t="s">
        <v>441</v>
      </c>
      <c r="G333" s="62" t="s">
        <v>442</v>
      </c>
      <c r="H333" s="61" t="s">
        <v>443</v>
      </c>
    </row>
    <row r="334" spans="1:8" ht="13.5" customHeight="1" x14ac:dyDescent="0.25">
      <c r="A334" s="46"/>
      <c r="B334" s="59">
        <v>640.79999999999995</v>
      </c>
      <c r="C334" s="59">
        <f t="shared" si="2"/>
        <v>320.39999999999998</v>
      </c>
      <c r="D334" s="60">
        <v>44012</v>
      </c>
      <c r="E334" s="45" t="s">
        <v>192</v>
      </c>
      <c r="F334" s="62" t="s">
        <v>444</v>
      </c>
      <c r="G334" s="62" t="s">
        <v>445</v>
      </c>
      <c r="H334" s="61" t="s">
        <v>446</v>
      </c>
    </row>
    <row r="335" spans="1:8" ht="13.5" customHeight="1" x14ac:dyDescent="0.25">
      <c r="A335" s="46"/>
      <c r="B335" s="59">
        <v>1270</v>
      </c>
      <c r="C335" s="59">
        <f t="shared" si="2"/>
        <v>635</v>
      </c>
      <c r="D335" s="60">
        <v>44012</v>
      </c>
      <c r="E335" s="45" t="s">
        <v>192</v>
      </c>
      <c r="F335" s="62" t="s">
        <v>447</v>
      </c>
      <c r="G335" s="62" t="s">
        <v>448</v>
      </c>
      <c r="H335" s="61" t="s">
        <v>449</v>
      </c>
    </row>
    <row r="336" spans="1:8" ht="13.5" customHeight="1" x14ac:dyDescent="0.25">
      <c r="A336" s="46"/>
      <c r="B336" s="59">
        <v>2430</v>
      </c>
      <c r="C336" s="59">
        <f t="shared" si="2"/>
        <v>1215</v>
      </c>
      <c r="D336" s="60">
        <v>44012</v>
      </c>
      <c r="E336" s="45" t="s">
        <v>192</v>
      </c>
      <c r="F336" s="62" t="s">
        <v>450</v>
      </c>
      <c r="G336" s="62" t="s">
        <v>451</v>
      </c>
      <c r="H336" s="61" t="s">
        <v>319</v>
      </c>
    </row>
    <row r="337" spans="1:8" ht="13.5" customHeight="1" x14ac:dyDescent="0.25">
      <c r="A337" s="46"/>
      <c r="B337" s="59">
        <v>1620</v>
      </c>
      <c r="C337" s="59">
        <f t="shared" si="2"/>
        <v>810</v>
      </c>
      <c r="D337" s="60">
        <v>44012</v>
      </c>
      <c r="E337" s="45" t="s">
        <v>192</v>
      </c>
      <c r="F337" s="62" t="s">
        <v>452</v>
      </c>
      <c r="G337" s="62" t="s">
        <v>453</v>
      </c>
      <c r="H337" s="61" t="s">
        <v>454</v>
      </c>
    </row>
    <row r="338" spans="1:8" ht="13.5" customHeight="1" x14ac:dyDescent="0.25">
      <c r="A338" s="46"/>
      <c r="B338" s="59">
        <v>2100166.85</v>
      </c>
      <c r="C338" s="59">
        <f t="shared" si="2"/>
        <v>1050083.425</v>
      </c>
      <c r="D338" s="60">
        <v>44012</v>
      </c>
      <c r="E338" s="45" t="s">
        <v>192</v>
      </c>
      <c r="F338" s="62" t="s">
        <v>455</v>
      </c>
      <c r="G338" s="62"/>
      <c r="H338" s="61" t="s">
        <v>456</v>
      </c>
    </row>
    <row r="339" spans="1:8" ht="13.5" customHeight="1" x14ac:dyDescent="0.25">
      <c r="A339" s="46"/>
      <c r="B339" s="59">
        <v>2259.5700000000002</v>
      </c>
      <c r="C339" s="59">
        <f t="shared" si="2"/>
        <v>1129.7850000000001</v>
      </c>
      <c r="D339" s="60">
        <v>44012</v>
      </c>
      <c r="E339" s="45" t="s">
        <v>192</v>
      </c>
      <c r="F339" s="62" t="s">
        <v>457</v>
      </c>
      <c r="G339" s="62" t="s">
        <v>458</v>
      </c>
      <c r="H339" s="61" t="s">
        <v>459</v>
      </c>
    </row>
    <row r="340" spans="1:8" ht="13.5" customHeight="1" x14ac:dyDescent="0.25">
      <c r="A340" s="46"/>
      <c r="B340" s="59">
        <v>798.08</v>
      </c>
      <c r="C340" s="59">
        <f t="shared" si="2"/>
        <v>399.04</v>
      </c>
      <c r="D340" s="60">
        <v>44012</v>
      </c>
      <c r="E340" s="45" t="s">
        <v>192</v>
      </c>
      <c r="F340" s="62" t="s">
        <v>460</v>
      </c>
      <c r="G340" s="62" t="s">
        <v>461</v>
      </c>
      <c r="H340" s="61" t="s">
        <v>435</v>
      </c>
    </row>
    <row r="341" spans="1:8" ht="13.5" customHeight="1" x14ac:dyDescent="0.25">
      <c r="A341" s="46"/>
      <c r="B341" s="59">
        <v>656.13</v>
      </c>
      <c r="C341" s="59">
        <f t="shared" si="2"/>
        <v>328.065</v>
      </c>
      <c r="D341" s="60">
        <v>44012</v>
      </c>
      <c r="E341" s="45" t="s">
        <v>192</v>
      </c>
      <c r="F341" s="62" t="s">
        <v>462</v>
      </c>
      <c r="G341" s="62" t="s">
        <v>463</v>
      </c>
      <c r="H341" s="61" t="s">
        <v>464</v>
      </c>
    </row>
    <row r="342" spans="1:8" ht="13.5" customHeight="1" x14ac:dyDescent="0.25">
      <c r="A342" s="46"/>
      <c r="B342" s="59">
        <v>1824</v>
      </c>
      <c r="C342" s="59">
        <f t="shared" si="2"/>
        <v>912</v>
      </c>
      <c r="D342" s="60">
        <v>44012</v>
      </c>
      <c r="E342" s="45" t="s">
        <v>192</v>
      </c>
      <c r="F342" s="62" t="s">
        <v>465</v>
      </c>
      <c r="G342" s="62" t="s">
        <v>466</v>
      </c>
      <c r="H342" s="61" t="s">
        <v>467</v>
      </c>
    </row>
    <row r="343" spans="1:8" ht="13.5" customHeight="1" x14ac:dyDescent="0.25">
      <c r="A343" s="46"/>
      <c r="B343" s="59">
        <v>2464.02</v>
      </c>
      <c r="C343" s="59">
        <f t="shared" si="2"/>
        <v>1232.01</v>
      </c>
      <c r="D343" s="60">
        <v>44012</v>
      </c>
      <c r="E343" s="45" t="s">
        <v>192</v>
      </c>
      <c r="F343" s="62" t="s">
        <v>468</v>
      </c>
      <c r="G343" s="62" t="s">
        <v>469</v>
      </c>
      <c r="H343" s="61" t="s">
        <v>470</v>
      </c>
    </row>
    <row r="344" spans="1:8" ht="13.5" customHeight="1" x14ac:dyDescent="0.25">
      <c r="A344" s="46"/>
      <c r="B344" s="59">
        <v>1148</v>
      </c>
      <c r="C344" s="59">
        <f t="shared" si="2"/>
        <v>574</v>
      </c>
      <c r="D344" s="60">
        <v>44012</v>
      </c>
      <c r="E344" s="45" t="s">
        <v>192</v>
      </c>
      <c r="F344" s="62" t="s">
        <v>471</v>
      </c>
      <c r="G344" s="62" t="s">
        <v>472</v>
      </c>
      <c r="H344" s="61" t="s">
        <v>473</v>
      </c>
    </row>
    <row r="345" spans="1:8" ht="13.5" customHeight="1" x14ac:dyDescent="0.25">
      <c r="A345" s="46"/>
      <c r="B345" s="59">
        <v>3664.02</v>
      </c>
      <c r="C345" s="59">
        <f t="shared" si="2"/>
        <v>1832.01</v>
      </c>
      <c r="D345" s="60">
        <v>44012</v>
      </c>
      <c r="E345" s="45" t="s">
        <v>192</v>
      </c>
      <c r="F345" s="62" t="s">
        <v>474</v>
      </c>
      <c r="G345" s="62" t="s">
        <v>475</v>
      </c>
      <c r="H345" s="61" t="s">
        <v>476</v>
      </c>
    </row>
    <row r="346" spans="1:8" ht="13.5" customHeight="1" x14ac:dyDescent="0.25">
      <c r="A346" s="46"/>
      <c r="B346" s="59">
        <v>2053.33</v>
      </c>
      <c r="C346" s="59">
        <f t="shared" si="2"/>
        <v>1026.665</v>
      </c>
      <c r="D346" s="60">
        <v>44012</v>
      </c>
      <c r="E346" s="45" t="s">
        <v>192</v>
      </c>
      <c r="F346" s="62" t="s">
        <v>477</v>
      </c>
      <c r="G346" s="62" t="s">
        <v>478</v>
      </c>
      <c r="H346" s="61" t="s">
        <v>479</v>
      </c>
    </row>
    <row r="347" spans="1:8" ht="13.5" customHeight="1" x14ac:dyDescent="0.25">
      <c r="A347" s="46"/>
      <c r="B347" s="59">
        <v>1596</v>
      </c>
      <c r="C347" s="59">
        <f t="shared" si="2"/>
        <v>798</v>
      </c>
      <c r="D347" s="60">
        <v>44012</v>
      </c>
      <c r="E347" s="45" t="s">
        <v>192</v>
      </c>
      <c r="F347" s="62" t="s">
        <v>480</v>
      </c>
      <c r="G347" s="62" t="s">
        <v>481</v>
      </c>
      <c r="H347" s="61" t="s">
        <v>482</v>
      </c>
    </row>
    <row r="348" spans="1:8" ht="13.5" customHeight="1" x14ac:dyDescent="0.25">
      <c r="A348" s="46"/>
      <c r="B348" s="59">
        <v>640.79999999999995</v>
      </c>
      <c r="C348" s="59">
        <f t="shared" si="2"/>
        <v>320.39999999999998</v>
      </c>
      <c r="D348" s="60">
        <v>44012</v>
      </c>
      <c r="E348" s="45" t="s">
        <v>192</v>
      </c>
      <c r="F348" s="62" t="s">
        <v>483</v>
      </c>
      <c r="G348" s="62" t="s">
        <v>484</v>
      </c>
      <c r="H348" s="61" t="s">
        <v>485</v>
      </c>
    </row>
    <row r="349" spans="1:8" ht="13.5" customHeight="1" x14ac:dyDescent="0.25">
      <c r="A349" s="46"/>
      <c r="B349" s="59">
        <v>631.54999999999995</v>
      </c>
      <c r="C349" s="59">
        <f t="shared" si="2"/>
        <v>315.77499999999998</v>
      </c>
      <c r="D349" s="60">
        <v>44012</v>
      </c>
      <c r="E349" s="45" t="s">
        <v>192</v>
      </c>
      <c r="F349" s="62" t="s">
        <v>486</v>
      </c>
      <c r="G349" s="62" t="s">
        <v>487</v>
      </c>
      <c r="H349" s="61" t="s">
        <v>488</v>
      </c>
    </row>
    <row r="350" spans="1:8" ht="13.5" customHeight="1" x14ac:dyDescent="0.25">
      <c r="A350" s="46"/>
      <c r="B350" s="59">
        <v>9653.33</v>
      </c>
      <c r="C350" s="59">
        <f t="shared" si="2"/>
        <v>4826.665</v>
      </c>
      <c r="D350" s="60">
        <v>44012</v>
      </c>
      <c r="E350" s="45" t="s">
        <v>192</v>
      </c>
      <c r="F350" s="62" t="s">
        <v>489</v>
      </c>
      <c r="G350" s="62" t="s">
        <v>490</v>
      </c>
      <c r="H350" s="61" t="s">
        <v>491</v>
      </c>
    </row>
    <row r="351" spans="1:8" ht="13.5" customHeight="1" x14ac:dyDescent="0.25">
      <c r="A351" s="46"/>
      <c r="B351" s="59">
        <v>1520</v>
      </c>
      <c r="C351" s="59">
        <f t="shared" si="2"/>
        <v>760</v>
      </c>
      <c r="D351" s="60">
        <v>44012</v>
      </c>
      <c r="E351" s="45" t="s">
        <v>192</v>
      </c>
      <c r="F351" s="62" t="s">
        <v>492</v>
      </c>
      <c r="G351" s="62" t="s">
        <v>493</v>
      </c>
      <c r="H351" s="61" t="s">
        <v>494</v>
      </c>
    </row>
    <row r="352" spans="1:8" ht="13.5" customHeight="1" x14ac:dyDescent="0.25">
      <c r="A352" s="46"/>
      <c r="B352" s="59">
        <v>798.08</v>
      </c>
      <c r="C352" s="59">
        <f t="shared" si="2"/>
        <v>399.04</v>
      </c>
      <c r="D352" s="60">
        <v>44012</v>
      </c>
      <c r="E352" s="45" t="s">
        <v>192</v>
      </c>
      <c r="F352" s="62" t="s">
        <v>495</v>
      </c>
      <c r="G352" s="62" t="s">
        <v>496</v>
      </c>
      <c r="H352" s="61" t="s">
        <v>485</v>
      </c>
    </row>
    <row r="353" spans="1:8" ht="13.5" customHeight="1" x14ac:dyDescent="0.25">
      <c r="A353" s="46"/>
      <c r="B353" s="59">
        <v>5546.67</v>
      </c>
      <c r="C353" s="59">
        <f t="shared" si="2"/>
        <v>2773.335</v>
      </c>
      <c r="D353" s="60">
        <v>44012</v>
      </c>
      <c r="E353" s="45" t="s">
        <v>192</v>
      </c>
      <c r="F353" s="62" t="s">
        <v>497</v>
      </c>
      <c r="G353" s="62" t="s">
        <v>498</v>
      </c>
      <c r="H353" s="61" t="s">
        <v>435</v>
      </c>
    </row>
    <row r="354" spans="1:8" ht="13.5" customHeight="1" x14ac:dyDescent="0.25">
      <c r="A354" s="46"/>
      <c r="B354" s="59">
        <v>1128.8900000000001</v>
      </c>
      <c r="C354" s="59">
        <f t="shared" si="2"/>
        <v>564.44500000000005</v>
      </c>
      <c r="D354" s="60">
        <v>44012</v>
      </c>
      <c r="E354" s="45" t="s">
        <v>192</v>
      </c>
      <c r="F354" s="62" t="s">
        <v>499</v>
      </c>
      <c r="G354" s="62" t="s">
        <v>500</v>
      </c>
      <c r="H354" s="61" t="s">
        <v>501</v>
      </c>
    </row>
    <row r="355" spans="1:8" ht="13.5" customHeight="1" x14ac:dyDescent="0.25">
      <c r="A355" s="46"/>
      <c r="B355" s="59">
        <v>12240</v>
      </c>
      <c r="C355" s="59">
        <f t="shared" si="2"/>
        <v>6120</v>
      </c>
      <c r="D355" s="60">
        <v>44012</v>
      </c>
      <c r="E355" s="45" t="s">
        <v>192</v>
      </c>
      <c r="F355" s="62" t="s">
        <v>502</v>
      </c>
      <c r="G355" s="62" t="s">
        <v>503</v>
      </c>
      <c r="H355" s="61" t="s">
        <v>504</v>
      </c>
    </row>
    <row r="356" spans="1:8" ht="13.5" customHeight="1" x14ac:dyDescent="0.25">
      <c r="A356" s="46"/>
      <c r="B356" s="59">
        <v>2186.67</v>
      </c>
      <c r="C356" s="59">
        <f t="shared" si="2"/>
        <v>1093.335</v>
      </c>
      <c r="D356" s="60">
        <v>44012</v>
      </c>
      <c r="E356" s="45" t="s">
        <v>192</v>
      </c>
      <c r="F356" s="62" t="s">
        <v>505</v>
      </c>
      <c r="G356" s="62" t="s">
        <v>506</v>
      </c>
      <c r="H356" s="61" t="s">
        <v>507</v>
      </c>
    </row>
    <row r="357" spans="1:8" ht="13.5" customHeight="1" x14ac:dyDescent="0.25">
      <c r="A357" s="46"/>
      <c r="B357" s="59">
        <v>4538.8500000000004</v>
      </c>
      <c r="C357" s="59">
        <f t="shared" si="2"/>
        <v>2269.4250000000002</v>
      </c>
      <c r="D357" s="60">
        <v>44012</v>
      </c>
      <c r="E357" s="45" t="s">
        <v>192</v>
      </c>
      <c r="F357" s="62" t="s">
        <v>508</v>
      </c>
      <c r="G357" s="62" t="s">
        <v>509</v>
      </c>
      <c r="H357" s="61" t="s">
        <v>510</v>
      </c>
    </row>
    <row r="358" spans="1:8" ht="13.5" customHeight="1" x14ac:dyDescent="0.25">
      <c r="A358" s="46"/>
      <c r="B358" s="59">
        <v>4838.0600000000004</v>
      </c>
      <c r="C358" s="59">
        <f t="shared" si="2"/>
        <v>2419.0300000000002</v>
      </c>
      <c r="D358" s="60">
        <v>44012</v>
      </c>
      <c r="E358" s="45" t="s">
        <v>192</v>
      </c>
      <c r="F358" s="62" t="s">
        <v>511</v>
      </c>
      <c r="G358" s="62" t="s">
        <v>512</v>
      </c>
      <c r="H358" s="61" t="s">
        <v>513</v>
      </c>
    </row>
    <row r="359" spans="1:8" ht="13.5" customHeight="1" x14ac:dyDescent="0.25">
      <c r="A359" s="46"/>
      <c r="B359" s="59">
        <v>1382.83</v>
      </c>
      <c r="C359" s="59">
        <f t="shared" si="2"/>
        <v>691.41499999999996</v>
      </c>
      <c r="D359" s="60">
        <v>44012</v>
      </c>
      <c r="E359" s="45" t="s">
        <v>192</v>
      </c>
      <c r="F359" s="62" t="s">
        <v>514</v>
      </c>
      <c r="G359" s="62" t="s">
        <v>515</v>
      </c>
      <c r="H359" s="61" t="s">
        <v>516</v>
      </c>
    </row>
    <row r="360" spans="1:8" ht="13.5" customHeight="1" x14ac:dyDescent="0.25">
      <c r="A360" s="46"/>
      <c r="B360" s="59">
        <v>1243.03</v>
      </c>
      <c r="C360" s="59">
        <f t="shared" si="2"/>
        <v>621.51499999999999</v>
      </c>
      <c r="D360" s="60">
        <v>44012</v>
      </c>
      <c r="E360" s="45" t="s">
        <v>192</v>
      </c>
      <c r="F360" s="62" t="s">
        <v>517</v>
      </c>
      <c r="G360" s="62" t="s">
        <v>518</v>
      </c>
      <c r="H360" s="61" t="s">
        <v>519</v>
      </c>
    </row>
    <row r="361" spans="1:8" ht="13.5" customHeight="1" x14ac:dyDescent="0.25">
      <c r="A361" s="46"/>
      <c r="B361" s="59">
        <v>571.59</v>
      </c>
      <c r="C361" s="59">
        <f t="shared" si="2"/>
        <v>285.79500000000002</v>
      </c>
      <c r="D361" s="60">
        <v>44012</v>
      </c>
      <c r="E361" s="45" t="s">
        <v>192</v>
      </c>
      <c r="F361" s="62" t="s">
        <v>520</v>
      </c>
      <c r="G361" s="62" t="s">
        <v>521</v>
      </c>
      <c r="H361" s="61" t="s">
        <v>522</v>
      </c>
    </row>
    <row r="362" spans="1:8" ht="13.5" customHeight="1" x14ac:dyDescent="0.25">
      <c r="A362" s="46"/>
      <c r="B362" s="59">
        <v>868.99</v>
      </c>
      <c r="C362" s="59">
        <f t="shared" si="2"/>
        <v>434.495</v>
      </c>
      <c r="D362" s="60">
        <v>44012</v>
      </c>
      <c r="E362" s="45" t="s">
        <v>192</v>
      </c>
      <c r="F362" s="62" t="s">
        <v>523</v>
      </c>
      <c r="G362" s="62" t="s">
        <v>524</v>
      </c>
      <c r="H362" s="61" t="s">
        <v>525</v>
      </c>
    </row>
    <row r="363" spans="1:8" ht="13.5" customHeight="1" x14ac:dyDescent="0.25">
      <c r="A363" s="46"/>
      <c r="B363" s="59">
        <v>710.39</v>
      </c>
      <c r="C363" s="59">
        <f t="shared" si="2"/>
        <v>355.19499999999999</v>
      </c>
      <c r="D363" s="60">
        <v>44012</v>
      </c>
      <c r="E363" s="45" t="s">
        <v>192</v>
      </c>
      <c r="F363" s="62" t="s">
        <v>526</v>
      </c>
      <c r="G363" s="62" t="s">
        <v>527</v>
      </c>
      <c r="H363" s="61" t="s">
        <v>528</v>
      </c>
    </row>
    <row r="364" spans="1:8" ht="13.5" customHeight="1" x14ac:dyDescent="0.25">
      <c r="A364" s="46"/>
      <c r="B364" s="59">
        <v>927.71</v>
      </c>
      <c r="C364" s="59">
        <f t="shared" si="2"/>
        <v>463.85500000000002</v>
      </c>
      <c r="D364" s="60">
        <v>44012</v>
      </c>
      <c r="E364" s="45" t="s">
        <v>192</v>
      </c>
      <c r="F364" s="62" t="s">
        <v>529</v>
      </c>
      <c r="G364" s="62" t="s">
        <v>530</v>
      </c>
      <c r="H364" s="61" t="s">
        <v>531</v>
      </c>
    </row>
    <row r="365" spans="1:8" ht="13.5" customHeight="1" x14ac:dyDescent="0.25">
      <c r="A365" s="46"/>
      <c r="B365" s="59">
        <v>5816.19</v>
      </c>
      <c r="C365" s="59">
        <f t="shared" si="2"/>
        <v>2908.0949999999998</v>
      </c>
      <c r="D365" s="60">
        <v>44012</v>
      </c>
      <c r="E365" s="45" t="s">
        <v>192</v>
      </c>
      <c r="F365" s="62" t="s">
        <v>532</v>
      </c>
      <c r="G365" s="62" t="s">
        <v>533</v>
      </c>
      <c r="H365" s="61" t="s">
        <v>534</v>
      </c>
    </row>
    <row r="366" spans="1:8" ht="13.5" customHeight="1" x14ac:dyDescent="0.25">
      <c r="A366" s="46"/>
      <c r="B366" s="59">
        <v>639.57000000000005</v>
      </c>
      <c r="C366" s="59">
        <f t="shared" si="2"/>
        <v>319.78500000000003</v>
      </c>
      <c r="D366" s="60">
        <v>44012</v>
      </c>
      <c r="E366" s="45" t="s">
        <v>192</v>
      </c>
      <c r="F366" s="62" t="s">
        <v>535</v>
      </c>
      <c r="G366" s="62" t="s">
        <v>536</v>
      </c>
      <c r="H366" s="61" t="s">
        <v>537</v>
      </c>
    </row>
    <row r="367" spans="1:8" ht="13.5" customHeight="1" x14ac:dyDescent="0.25">
      <c r="A367" s="46"/>
      <c r="B367" s="59">
        <v>1203.04</v>
      </c>
      <c r="C367" s="59">
        <f t="shared" si="2"/>
        <v>601.52</v>
      </c>
      <c r="D367" s="60">
        <v>44012</v>
      </c>
      <c r="E367" s="45" t="s">
        <v>192</v>
      </c>
      <c r="F367" s="62" t="s">
        <v>538</v>
      </c>
      <c r="G367" s="62" t="s">
        <v>539</v>
      </c>
      <c r="H367" s="61" t="s">
        <v>540</v>
      </c>
    </row>
    <row r="368" spans="1:8" ht="13.5" customHeight="1" x14ac:dyDescent="0.25">
      <c r="A368" s="46"/>
      <c r="B368" s="59">
        <v>892.74</v>
      </c>
      <c r="C368" s="59">
        <f t="shared" si="2"/>
        <v>446.37</v>
      </c>
      <c r="D368" s="60">
        <v>44012</v>
      </c>
      <c r="E368" s="45" t="s">
        <v>192</v>
      </c>
      <c r="F368" s="62" t="s">
        <v>541</v>
      </c>
      <c r="G368" s="62" t="s">
        <v>542</v>
      </c>
      <c r="H368" s="61" t="s">
        <v>543</v>
      </c>
    </row>
    <row r="369" spans="1:8" ht="13.5" customHeight="1" x14ac:dyDescent="0.25">
      <c r="A369" s="46"/>
      <c r="B369" s="59">
        <v>8704.01</v>
      </c>
      <c r="C369" s="59">
        <f t="shared" si="2"/>
        <v>4352.0050000000001</v>
      </c>
      <c r="D369" s="60">
        <v>44012</v>
      </c>
      <c r="E369" s="45" t="s">
        <v>192</v>
      </c>
      <c r="F369" s="62" t="s">
        <v>544</v>
      </c>
      <c r="G369" s="62" t="s">
        <v>545</v>
      </c>
      <c r="H369" s="61" t="s">
        <v>546</v>
      </c>
    </row>
    <row r="370" spans="1:8" ht="13.5" customHeight="1" x14ac:dyDescent="0.25">
      <c r="A370" s="46"/>
      <c r="B370" s="59">
        <v>5814.21</v>
      </c>
      <c r="C370" s="59">
        <f t="shared" si="2"/>
        <v>2907.105</v>
      </c>
      <c r="D370" s="60">
        <v>44012</v>
      </c>
      <c r="E370" s="45" t="s">
        <v>192</v>
      </c>
      <c r="F370" s="62" t="s">
        <v>547</v>
      </c>
      <c r="G370" s="62" t="s">
        <v>548</v>
      </c>
      <c r="H370" s="61" t="s">
        <v>549</v>
      </c>
    </row>
    <row r="371" spans="1:8" ht="13.5" customHeight="1" x14ac:dyDescent="0.25">
      <c r="A371" s="46"/>
      <c r="B371" s="59">
        <v>115257.48</v>
      </c>
      <c r="C371" s="59">
        <f t="shared" si="2"/>
        <v>57628.74</v>
      </c>
      <c r="D371" s="60">
        <v>44012</v>
      </c>
      <c r="E371" s="45" t="s">
        <v>192</v>
      </c>
      <c r="F371" s="62" t="s">
        <v>550</v>
      </c>
      <c r="G371" s="62" t="s">
        <v>551</v>
      </c>
      <c r="H371" s="61" t="s">
        <v>552</v>
      </c>
    </row>
    <row r="372" spans="1:8" ht="13.5" customHeight="1" x14ac:dyDescent="0.25">
      <c r="A372" s="46"/>
      <c r="B372" s="59">
        <v>3812.69</v>
      </c>
      <c r="C372" s="59">
        <f t="shared" si="2"/>
        <v>1906.345</v>
      </c>
      <c r="D372" s="60">
        <v>44012</v>
      </c>
      <c r="E372" s="45" t="s">
        <v>192</v>
      </c>
      <c r="F372" s="62" t="s">
        <v>553</v>
      </c>
      <c r="G372" s="62" t="s">
        <v>554</v>
      </c>
      <c r="H372" s="61" t="s">
        <v>555</v>
      </c>
    </row>
    <row r="373" spans="1:8" ht="13.5" customHeight="1" x14ac:dyDescent="0.25">
      <c r="A373" s="46"/>
      <c r="B373" s="59">
        <v>6765.96</v>
      </c>
      <c r="C373" s="59">
        <f t="shared" si="2"/>
        <v>3382.98</v>
      </c>
      <c r="D373" s="60">
        <v>44012</v>
      </c>
      <c r="E373" s="45" t="s">
        <v>192</v>
      </c>
      <c r="F373" s="62" t="s">
        <v>556</v>
      </c>
      <c r="G373" s="62" t="s">
        <v>557</v>
      </c>
      <c r="H373" s="61" t="s">
        <v>558</v>
      </c>
    </row>
    <row r="374" spans="1:8" ht="13.5" customHeight="1" x14ac:dyDescent="0.25">
      <c r="A374" s="46"/>
      <c r="B374" s="59">
        <v>5027.5</v>
      </c>
      <c r="C374" s="59">
        <f t="shared" si="2"/>
        <v>2513.75</v>
      </c>
      <c r="D374" s="60">
        <v>44012</v>
      </c>
      <c r="E374" s="45" t="s">
        <v>192</v>
      </c>
      <c r="F374" s="62" t="s">
        <v>559</v>
      </c>
      <c r="G374" s="62" t="s">
        <v>560</v>
      </c>
      <c r="H374" s="61" t="s">
        <v>561</v>
      </c>
    </row>
    <row r="375" spans="1:8" ht="13.5" customHeight="1" x14ac:dyDescent="0.25">
      <c r="A375" s="46"/>
      <c r="B375" s="59">
        <v>2016.98</v>
      </c>
      <c r="C375" s="59">
        <f t="shared" si="2"/>
        <v>1008.49</v>
      </c>
      <c r="D375" s="60">
        <v>44012</v>
      </c>
      <c r="E375" s="45" t="s">
        <v>192</v>
      </c>
      <c r="F375" s="62" t="s">
        <v>562</v>
      </c>
      <c r="G375" s="62" t="s">
        <v>563</v>
      </c>
      <c r="H375" s="61" t="s">
        <v>564</v>
      </c>
    </row>
    <row r="376" spans="1:8" ht="13.5" customHeight="1" x14ac:dyDescent="0.25">
      <c r="A376" s="46"/>
      <c r="B376" s="59">
        <v>643.96</v>
      </c>
      <c r="C376" s="59">
        <f t="shared" ref="C376:C437" si="3">B376/2</f>
        <v>321.98</v>
      </c>
      <c r="D376" s="60">
        <v>44012</v>
      </c>
      <c r="E376" s="45" t="s">
        <v>192</v>
      </c>
      <c r="F376" s="62" t="s">
        <v>565</v>
      </c>
      <c r="G376" s="62" t="s">
        <v>566</v>
      </c>
      <c r="H376" s="61" t="s">
        <v>567</v>
      </c>
    </row>
    <row r="377" spans="1:8" ht="13.5" customHeight="1" x14ac:dyDescent="0.25">
      <c r="A377" s="46"/>
      <c r="B377" s="59">
        <v>1410.99</v>
      </c>
      <c r="C377" s="59">
        <f t="shared" si="3"/>
        <v>705.495</v>
      </c>
      <c r="D377" s="60">
        <v>44012</v>
      </c>
      <c r="E377" s="45" t="s">
        <v>192</v>
      </c>
      <c r="F377" s="62" t="s">
        <v>568</v>
      </c>
      <c r="G377" s="62" t="s">
        <v>569</v>
      </c>
      <c r="H377" s="61" t="s">
        <v>570</v>
      </c>
    </row>
    <row r="378" spans="1:8" ht="13.5" customHeight="1" x14ac:dyDescent="0.25">
      <c r="A378" s="46"/>
      <c r="B378" s="59">
        <v>5156.13</v>
      </c>
      <c r="C378" s="59">
        <f t="shared" si="3"/>
        <v>2578.0650000000001</v>
      </c>
      <c r="D378" s="60">
        <v>44012</v>
      </c>
      <c r="E378" s="45" t="s">
        <v>192</v>
      </c>
      <c r="F378" s="62" t="s">
        <v>571</v>
      </c>
      <c r="G378" s="62" t="s">
        <v>572</v>
      </c>
      <c r="H378" s="61" t="s">
        <v>573</v>
      </c>
    </row>
    <row r="379" spans="1:8" ht="13.5" customHeight="1" x14ac:dyDescent="0.25">
      <c r="A379" s="46"/>
      <c r="B379" s="59">
        <v>742.7</v>
      </c>
      <c r="C379" s="59">
        <f t="shared" si="3"/>
        <v>371.35</v>
      </c>
      <c r="D379" s="60">
        <v>44012</v>
      </c>
      <c r="E379" s="45" t="s">
        <v>192</v>
      </c>
      <c r="F379" s="62" t="s">
        <v>574</v>
      </c>
      <c r="G379" s="62" t="s">
        <v>575</v>
      </c>
      <c r="H379" s="61" t="s">
        <v>576</v>
      </c>
    </row>
    <row r="380" spans="1:8" ht="13.5" customHeight="1" x14ac:dyDescent="0.25">
      <c r="A380" s="46"/>
      <c r="B380" s="59">
        <v>28096.39</v>
      </c>
      <c r="C380" s="59">
        <f t="shared" si="3"/>
        <v>14048.195</v>
      </c>
      <c r="D380" s="60">
        <v>44012</v>
      </c>
      <c r="E380" s="45" t="s">
        <v>192</v>
      </c>
      <c r="F380" s="62" t="s">
        <v>577</v>
      </c>
      <c r="G380" s="62" t="s">
        <v>578</v>
      </c>
      <c r="H380" s="61" t="s">
        <v>579</v>
      </c>
    </row>
    <row r="381" spans="1:8" ht="13.5" customHeight="1" x14ac:dyDescent="0.25">
      <c r="A381" s="46"/>
      <c r="B381" s="59">
        <v>53446.13</v>
      </c>
      <c r="C381" s="59">
        <f t="shared" si="3"/>
        <v>26723.064999999999</v>
      </c>
      <c r="D381" s="60">
        <v>44012</v>
      </c>
      <c r="E381" s="45" t="s">
        <v>192</v>
      </c>
      <c r="F381" s="62" t="s">
        <v>580</v>
      </c>
      <c r="G381" s="62" t="s">
        <v>581</v>
      </c>
      <c r="H381" s="61" t="s">
        <v>582</v>
      </c>
    </row>
    <row r="382" spans="1:8" ht="13.5" customHeight="1" x14ac:dyDescent="0.25">
      <c r="A382" s="46"/>
      <c r="B382" s="59">
        <v>1247.98</v>
      </c>
      <c r="C382" s="59">
        <f t="shared" si="3"/>
        <v>623.99</v>
      </c>
      <c r="D382" s="60">
        <v>44012</v>
      </c>
      <c r="E382" s="45" t="s">
        <v>192</v>
      </c>
      <c r="F382" s="62" t="s">
        <v>583</v>
      </c>
      <c r="G382" s="62" t="s">
        <v>584</v>
      </c>
      <c r="H382" s="61" t="s">
        <v>585</v>
      </c>
    </row>
    <row r="383" spans="1:8" ht="13.5" customHeight="1" x14ac:dyDescent="0.25">
      <c r="A383" s="46"/>
      <c r="B383" s="59">
        <v>11621.84</v>
      </c>
      <c r="C383" s="59">
        <f t="shared" si="3"/>
        <v>5810.92</v>
      </c>
      <c r="D383" s="60">
        <v>44012</v>
      </c>
      <c r="E383" s="45" t="s">
        <v>192</v>
      </c>
      <c r="F383" s="62" t="s">
        <v>586</v>
      </c>
      <c r="G383" s="62" t="s">
        <v>587</v>
      </c>
      <c r="H383" s="61" t="s">
        <v>588</v>
      </c>
    </row>
    <row r="384" spans="1:8" ht="13.5" customHeight="1" x14ac:dyDescent="0.25">
      <c r="A384" s="46"/>
      <c r="B384" s="59">
        <v>3475.76</v>
      </c>
      <c r="C384" s="59">
        <f t="shared" si="3"/>
        <v>1737.88</v>
      </c>
      <c r="D384" s="60">
        <v>44012</v>
      </c>
      <c r="E384" s="45" t="s">
        <v>192</v>
      </c>
      <c r="F384" s="62" t="s">
        <v>589</v>
      </c>
      <c r="G384" s="62" t="s">
        <v>590</v>
      </c>
      <c r="H384" s="61" t="s">
        <v>591</v>
      </c>
    </row>
    <row r="385" spans="1:8" ht="13.5" customHeight="1" x14ac:dyDescent="0.25">
      <c r="A385" s="46"/>
      <c r="B385" s="59">
        <v>667.66</v>
      </c>
      <c r="C385" s="59">
        <f t="shared" si="3"/>
        <v>333.83</v>
      </c>
      <c r="D385" s="60">
        <v>44012</v>
      </c>
      <c r="E385" s="45" t="s">
        <v>192</v>
      </c>
      <c r="F385" s="62" t="s">
        <v>592</v>
      </c>
      <c r="G385" s="62" t="s">
        <v>593</v>
      </c>
      <c r="H385" s="61" t="s">
        <v>594</v>
      </c>
    </row>
    <row r="386" spans="1:8" ht="13.5" customHeight="1" x14ac:dyDescent="0.25">
      <c r="A386" s="46"/>
      <c r="B386" s="59">
        <v>1216.04</v>
      </c>
      <c r="C386" s="59">
        <f t="shared" si="3"/>
        <v>608.02</v>
      </c>
      <c r="D386" s="60">
        <v>44012</v>
      </c>
      <c r="E386" s="45" t="s">
        <v>192</v>
      </c>
      <c r="F386" s="62" t="s">
        <v>595</v>
      </c>
      <c r="G386" s="62" t="s">
        <v>596</v>
      </c>
      <c r="H386" s="61" t="s">
        <v>449</v>
      </c>
    </row>
    <row r="387" spans="1:8" ht="13.5" customHeight="1" x14ac:dyDescent="0.25">
      <c r="A387" s="46"/>
      <c r="B387" s="59">
        <v>1270</v>
      </c>
      <c r="C387" s="59">
        <f t="shared" si="3"/>
        <v>635</v>
      </c>
      <c r="D387" s="60">
        <v>44012</v>
      </c>
      <c r="E387" s="45" t="s">
        <v>192</v>
      </c>
      <c r="F387" s="62" t="s">
        <v>597</v>
      </c>
      <c r="G387" s="62" t="s">
        <v>598</v>
      </c>
      <c r="H387" s="61" t="s">
        <v>599</v>
      </c>
    </row>
    <row r="388" spans="1:8" ht="13.5" customHeight="1" x14ac:dyDescent="0.25">
      <c r="A388" s="46"/>
      <c r="B388" s="59">
        <v>657.96</v>
      </c>
      <c r="C388" s="59">
        <f t="shared" si="3"/>
        <v>328.98</v>
      </c>
      <c r="D388" s="60">
        <v>44012</v>
      </c>
      <c r="E388" s="45" t="s">
        <v>192</v>
      </c>
      <c r="F388" s="62" t="s">
        <v>600</v>
      </c>
      <c r="G388" s="62" t="s">
        <v>601</v>
      </c>
      <c r="H388" s="61" t="s">
        <v>602</v>
      </c>
    </row>
    <row r="389" spans="1:8" ht="13.5" customHeight="1" x14ac:dyDescent="0.25">
      <c r="A389" s="46"/>
      <c r="B389" s="59">
        <v>1520</v>
      </c>
      <c r="C389" s="59">
        <f t="shared" si="3"/>
        <v>760</v>
      </c>
      <c r="D389" s="60">
        <v>44012</v>
      </c>
      <c r="E389" s="45" t="s">
        <v>192</v>
      </c>
      <c r="F389" s="62" t="s">
        <v>603</v>
      </c>
      <c r="G389" s="62" t="s">
        <v>604</v>
      </c>
      <c r="H389" s="61" t="s">
        <v>605</v>
      </c>
    </row>
    <row r="390" spans="1:8" ht="13.5" customHeight="1" x14ac:dyDescent="0.25">
      <c r="A390" s="46"/>
      <c r="B390" s="59">
        <v>1270</v>
      </c>
      <c r="C390" s="59">
        <f t="shared" si="3"/>
        <v>635</v>
      </c>
      <c r="D390" s="60">
        <v>44012</v>
      </c>
      <c r="E390" s="45" t="s">
        <v>192</v>
      </c>
      <c r="F390" s="62" t="s">
        <v>606</v>
      </c>
      <c r="G390" s="62" t="s">
        <v>607</v>
      </c>
      <c r="H390" s="61" t="s">
        <v>608</v>
      </c>
    </row>
    <row r="391" spans="1:8" ht="13.5" customHeight="1" x14ac:dyDescent="0.25">
      <c r="A391" s="46"/>
      <c r="B391" s="59">
        <v>552.11</v>
      </c>
      <c r="C391" s="59">
        <f t="shared" si="3"/>
        <v>276.05500000000001</v>
      </c>
      <c r="D391" s="60">
        <v>44012</v>
      </c>
      <c r="E391" s="45" t="s">
        <v>192</v>
      </c>
      <c r="F391" s="62" t="s">
        <v>609</v>
      </c>
      <c r="G391" s="62">
        <v>2579</v>
      </c>
      <c r="H391" s="61" t="s">
        <v>610</v>
      </c>
    </row>
    <row r="392" spans="1:8" ht="13.5" customHeight="1" x14ac:dyDescent="0.25">
      <c r="A392" s="46"/>
      <c r="B392" s="59">
        <v>563.92999999999995</v>
      </c>
      <c r="C392" s="59">
        <f t="shared" si="3"/>
        <v>281.96499999999997</v>
      </c>
      <c r="D392" s="60">
        <v>44012</v>
      </c>
      <c r="E392" s="45" t="s">
        <v>192</v>
      </c>
      <c r="F392" s="62" t="s">
        <v>611</v>
      </c>
      <c r="G392" s="62">
        <v>2580</v>
      </c>
      <c r="H392" s="61" t="s">
        <v>612</v>
      </c>
    </row>
    <row r="393" spans="1:8" ht="13.5" customHeight="1" x14ac:dyDescent="0.25">
      <c r="A393" s="46"/>
      <c r="B393" s="59">
        <v>6672.85</v>
      </c>
      <c r="C393" s="59">
        <f t="shared" si="3"/>
        <v>3336.4250000000002</v>
      </c>
      <c r="D393" s="60">
        <v>44012</v>
      </c>
      <c r="E393" s="45" t="s">
        <v>192</v>
      </c>
      <c r="F393" s="62" t="s">
        <v>613</v>
      </c>
      <c r="G393" s="62">
        <v>2590</v>
      </c>
      <c r="H393" s="61" t="s">
        <v>614</v>
      </c>
    </row>
    <row r="394" spans="1:8" ht="13.5" customHeight="1" x14ac:dyDescent="0.25">
      <c r="A394" s="46"/>
      <c r="B394" s="59">
        <v>622.82000000000005</v>
      </c>
      <c r="C394" s="59">
        <f t="shared" si="3"/>
        <v>311.41000000000003</v>
      </c>
      <c r="D394" s="60">
        <v>44012</v>
      </c>
      <c r="E394" s="45" t="s">
        <v>192</v>
      </c>
      <c r="F394" s="62" t="s">
        <v>615</v>
      </c>
      <c r="G394" s="62">
        <v>3803</v>
      </c>
      <c r="H394" s="61" t="s">
        <v>616</v>
      </c>
    </row>
    <row r="395" spans="1:8" ht="13.5" customHeight="1" x14ac:dyDescent="0.25">
      <c r="A395" s="46"/>
      <c r="B395" s="59">
        <v>657.09</v>
      </c>
      <c r="C395" s="59">
        <f t="shared" si="3"/>
        <v>328.54500000000002</v>
      </c>
      <c r="D395" s="60">
        <v>44012</v>
      </c>
      <c r="E395" s="45" t="s">
        <v>192</v>
      </c>
      <c r="F395" s="62" t="s">
        <v>617</v>
      </c>
      <c r="G395" s="62">
        <v>3693</v>
      </c>
      <c r="H395" s="61" t="s">
        <v>618</v>
      </c>
    </row>
    <row r="396" spans="1:8" ht="13.5" customHeight="1" x14ac:dyDescent="0.25">
      <c r="A396" s="46"/>
      <c r="B396" s="59">
        <v>546.04</v>
      </c>
      <c r="C396" s="59">
        <f t="shared" si="3"/>
        <v>273.02</v>
      </c>
      <c r="D396" s="60">
        <v>44012</v>
      </c>
      <c r="E396" s="45" t="s">
        <v>192</v>
      </c>
      <c r="F396" s="62" t="s">
        <v>619</v>
      </c>
      <c r="G396" s="62">
        <v>3692</v>
      </c>
      <c r="H396" s="61" t="s">
        <v>620</v>
      </c>
    </row>
    <row r="397" spans="1:8" ht="13.5" customHeight="1" x14ac:dyDescent="0.25">
      <c r="A397" s="46"/>
      <c r="B397" s="59">
        <v>729.66</v>
      </c>
      <c r="C397" s="59">
        <f t="shared" si="3"/>
        <v>364.83</v>
      </c>
      <c r="D397" s="60">
        <v>44012</v>
      </c>
      <c r="E397" s="45" t="s">
        <v>192</v>
      </c>
      <c r="F397" s="62" t="s">
        <v>621</v>
      </c>
      <c r="G397" s="62">
        <v>3691</v>
      </c>
      <c r="H397" s="61" t="s">
        <v>622</v>
      </c>
    </row>
    <row r="398" spans="1:8" ht="13.5" customHeight="1" x14ac:dyDescent="0.25">
      <c r="A398" s="46"/>
      <c r="B398" s="59">
        <v>1177.5899999999999</v>
      </c>
      <c r="C398" s="59">
        <f t="shared" si="3"/>
        <v>588.79499999999996</v>
      </c>
      <c r="D398" s="60">
        <v>44012</v>
      </c>
      <c r="E398" s="45" t="s">
        <v>192</v>
      </c>
      <c r="F398" s="62" t="s">
        <v>623</v>
      </c>
      <c r="G398" s="62">
        <v>4309</v>
      </c>
      <c r="H398" s="61" t="s">
        <v>624</v>
      </c>
    </row>
    <row r="399" spans="1:8" ht="13.5" customHeight="1" x14ac:dyDescent="0.25">
      <c r="A399" s="46"/>
      <c r="B399" s="59">
        <v>825.98</v>
      </c>
      <c r="C399" s="59">
        <f t="shared" si="3"/>
        <v>412.99</v>
      </c>
      <c r="D399" s="60">
        <v>44012</v>
      </c>
      <c r="E399" s="45" t="s">
        <v>192</v>
      </c>
      <c r="F399" s="62" t="s">
        <v>625</v>
      </c>
      <c r="G399" s="62">
        <v>4762</v>
      </c>
      <c r="H399" s="61" t="s">
        <v>626</v>
      </c>
    </row>
    <row r="400" spans="1:8" ht="13.5" customHeight="1" x14ac:dyDescent="0.25">
      <c r="A400" s="46"/>
      <c r="B400" s="59">
        <v>617.91</v>
      </c>
      <c r="C400" s="59">
        <f t="shared" si="3"/>
        <v>308.95499999999998</v>
      </c>
      <c r="D400" s="60">
        <v>44012</v>
      </c>
      <c r="E400" s="45" t="s">
        <v>192</v>
      </c>
      <c r="F400" s="62" t="s">
        <v>627</v>
      </c>
      <c r="G400" s="62">
        <v>4761</v>
      </c>
      <c r="H400" s="61" t="s">
        <v>626</v>
      </c>
    </row>
    <row r="401" spans="1:8" ht="13.5" customHeight="1" x14ac:dyDescent="0.25">
      <c r="A401" s="46"/>
      <c r="B401" s="59">
        <v>815.35</v>
      </c>
      <c r="C401" s="59">
        <f t="shared" si="3"/>
        <v>407.67500000000001</v>
      </c>
      <c r="D401" s="60">
        <v>44012</v>
      </c>
      <c r="E401" s="45" t="s">
        <v>192</v>
      </c>
      <c r="F401" s="62" t="s">
        <v>628</v>
      </c>
      <c r="G401" s="62">
        <v>5203</v>
      </c>
      <c r="H401" s="61" t="s">
        <v>629</v>
      </c>
    </row>
    <row r="402" spans="1:8" ht="13.5" customHeight="1" x14ac:dyDescent="0.25">
      <c r="A402" s="46"/>
      <c r="B402" s="59">
        <v>935.55</v>
      </c>
      <c r="C402" s="59">
        <f t="shared" si="3"/>
        <v>467.77499999999998</v>
      </c>
      <c r="D402" s="60">
        <v>44012</v>
      </c>
      <c r="E402" s="45" t="s">
        <v>192</v>
      </c>
      <c r="F402" s="62" t="s">
        <v>630</v>
      </c>
      <c r="G402" s="62">
        <v>5999</v>
      </c>
      <c r="H402" s="61" t="s">
        <v>631</v>
      </c>
    </row>
    <row r="403" spans="1:8" ht="13.5" customHeight="1" x14ac:dyDescent="0.25">
      <c r="A403" s="46"/>
      <c r="B403" s="59">
        <v>685.94</v>
      </c>
      <c r="C403" s="59">
        <f t="shared" si="3"/>
        <v>342.97</v>
      </c>
      <c r="D403" s="60">
        <v>44012</v>
      </c>
      <c r="E403" s="45" t="s">
        <v>192</v>
      </c>
      <c r="F403" s="62" t="s">
        <v>632</v>
      </c>
      <c r="G403" s="62">
        <v>5981</v>
      </c>
      <c r="H403" s="61" t="s">
        <v>633</v>
      </c>
    </row>
    <row r="404" spans="1:8" ht="13.5" customHeight="1" x14ac:dyDescent="0.25">
      <c r="A404" s="46"/>
      <c r="B404" s="59">
        <v>10166.82</v>
      </c>
      <c r="C404" s="59">
        <f t="shared" si="3"/>
        <v>5083.41</v>
      </c>
      <c r="D404" s="60">
        <v>44012</v>
      </c>
      <c r="E404" s="45" t="s">
        <v>192</v>
      </c>
      <c r="F404" s="62" t="s">
        <v>634</v>
      </c>
      <c r="G404" s="62">
        <v>6791</v>
      </c>
      <c r="H404" s="61" t="s">
        <v>435</v>
      </c>
    </row>
    <row r="405" spans="1:8" ht="13.5" customHeight="1" x14ac:dyDescent="0.25">
      <c r="A405" s="46"/>
      <c r="B405" s="59">
        <v>26169.62</v>
      </c>
      <c r="C405" s="59">
        <f t="shared" si="3"/>
        <v>13084.81</v>
      </c>
      <c r="D405" s="60">
        <v>44012</v>
      </c>
      <c r="E405" s="45" t="s">
        <v>192</v>
      </c>
      <c r="F405" s="62" t="s">
        <v>635</v>
      </c>
      <c r="G405" s="62">
        <v>7953</v>
      </c>
      <c r="H405" s="61" t="s">
        <v>636</v>
      </c>
    </row>
    <row r="406" spans="1:8" ht="13.5" customHeight="1" x14ac:dyDescent="0.25">
      <c r="A406" s="46"/>
      <c r="B406" s="59">
        <v>1196.9100000000001</v>
      </c>
      <c r="C406" s="59">
        <f t="shared" si="3"/>
        <v>598.45500000000004</v>
      </c>
      <c r="D406" s="60">
        <v>44012</v>
      </c>
      <c r="E406" s="45" t="s">
        <v>192</v>
      </c>
      <c r="F406" s="62" t="s">
        <v>637</v>
      </c>
      <c r="G406" s="62">
        <v>5979</v>
      </c>
      <c r="H406" s="61" t="s">
        <v>638</v>
      </c>
    </row>
    <row r="407" spans="1:8" ht="13.5" customHeight="1" x14ac:dyDescent="0.25">
      <c r="A407" s="46"/>
      <c r="B407" s="59">
        <v>930.93</v>
      </c>
      <c r="C407" s="59">
        <f t="shared" si="3"/>
        <v>465.46499999999997</v>
      </c>
      <c r="D407" s="60">
        <v>44012</v>
      </c>
      <c r="E407" s="45" t="s">
        <v>192</v>
      </c>
      <c r="F407" s="62" t="s">
        <v>639</v>
      </c>
      <c r="G407" s="62">
        <v>7065</v>
      </c>
      <c r="H407" s="61" t="s">
        <v>640</v>
      </c>
    </row>
    <row r="408" spans="1:8" ht="13.5" customHeight="1" x14ac:dyDescent="0.25">
      <c r="A408" s="46"/>
      <c r="B408" s="59">
        <v>1721.6</v>
      </c>
      <c r="C408" s="59">
        <f t="shared" si="3"/>
        <v>860.8</v>
      </c>
      <c r="D408" s="60">
        <v>44012</v>
      </c>
      <c r="E408" s="45" t="s">
        <v>192</v>
      </c>
      <c r="F408" s="62" t="s">
        <v>641</v>
      </c>
      <c r="G408" s="62">
        <v>7200</v>
      </c>
      <c r="H408" s="61" t="s">
        <v>642</v>
      </c>
    </row>
    <row r="409" spans="1:8" ht="13.5" customHeight="1" x14ac:dyDescent="0.25">
      <c r="A409" s="46"/>
      <c r="B409" s="59">
        <v>1520</v>
      </c>
      <c r="C409" s="59">
        <f t="shared" si="3"/>
        <v>760</v>
      </c>
      <c r="D409" s="60">
        <v>44012</v>
      </c>
      <c r="E409" s="45" t="s">
        <v>192</v>
      </c>
      <c r="F409" s="62" t="s">
        <v>643</v>
      </c>
      <c r="G409" s="62">
        <v>7948</v>
      </c>
      <c r="H409" s="61" t="s">
        <v>644</v>
      </c>
    </row>
    <row r="410" spans="1:8" ht="13.5" customHeight="1" x14ac:dyDescent="0.25">
      <c r="A410" s="46"/>
      <c r="B410" s="59">
        <v>316.10000000000002</v>
      </c>
      <c r="C410" s="59">
        <f t="shared" si="3"/>
        <v>158.05000000000001</v>
      </c>
      <c r="D410" s="60">
        <v>44012</v>
      </c>
      <c r="E410" s="45" t="s">
        <v>192</v>
      </c>
      <c r="F410" s="62" t="s">
        <v>645</v>
      </c>
      <c r="G410" s="62">
        <v>1767</v>
      </c>
      <c r="H410" s="61" t="s">
        <v>646</v>
      </c>
    </row>
    <row r="411" spans="1:8" ht="13.5" customHeight="1" x14ac:dyDescent="0.25">
      <c r="A411" s="46"/>
      <c r="B411" s="59">
        <v>3675.19</v>
      </c>
      <c r="C411" s="59">
        <f t="shared" si="3"/>
        <v>1837.595</v>
      </c>
      <c r="D411" s="60">
        <v>44012</v>
      </c>
      <c r="E411" s="45" t="s">
        <v>192</v>
      </c>
      <c r="F411" s="62" t="s">
        <v>647</v>
      </c>
      <c r="G411" s="62">
        <v>728</v>
      </c>
      <c r="H411" s="61" t="s">
        <v>648</v>
      </c>
    </row>
    <row r="412" spans="1:8" ht="13.5" customHeight="1" x14ac:dyDescent="0.25">
      <c r="A412" s="46"/>
      <c r="B412" s="59">
        <v>1242.74</v>
      </c>
      <c r="C412" s="59">
        <f t="shared" si="3"/>
        <v>621.37</v>
      </c>
      <c r="D412" s="60">
        <v>44012</v>
      </c>
      <c r="E412" s="45" t="s">
        <v>192</v>
      </c>
      <c r="F412" s="62" t="s">
        <v>649</v>
      </c>
      <c r="G412" s="62">
        <v>71</v>
      </c>
      <c r="H412" s="61" t="s">
        <v>650</v>
      </c>
    </row>
    <row r="413" spans="1:8" ht="13.5" customHeight="1" x14ac:dyDescent="0.25">
      <c r="A413" s="46"/>
      <c r="B413" s="59">
        <v>1316.71</v>
      </c>
      <c r="C413" s="59">
        <f t="shared" si="3"/>
        <v>658.35500000000002</v>
      </c>
      <c r="D413" s="60">
        <v>44012</v>
      </c>
      <c r="E413" s="45" t="s">
        <v>192</v>
      </c>
      <c r="F413" s="62" t="s">
        <v>651</v>
      </c>
      <c r="G413" s="62">
        <v>383</v>
      </c>
      <c r="H413" s="61" t="s">
        <v>652</v>
      </c>
    </row>
    <row r="414" spans="1:8" ht="13.5" customHeight="1" x14ac:dyDescent="0.25">
      <c r="A414" s="46"/>
      <c r="B414" s="59">
        <v>3676.48</v>
      </c>
      <c r="C414" s="59">
        <f t="shared" si="3"/>
        <v>1838.24</v>
      </c>
      <c r="D414" s="60">
        <v>44012</v>
      </c>
      <c r="E414" s="45" t="s">
        <v>192</v>
      </c>
      <c r="F414" s="62" t="s">
        <v>653</v>
      </c>
      <c r="G414" s="62">
        <v>7228</v>
      </c>
      <c r="H414" s="61" t="s">
        <v>654</v>
      </c>
    </row>
    <row r="415" spans="1:8" ht="13.5" customHeight="1" x14ac:dyDescent="0.25">
      <c r="A415" s="46"/>
      <c r="B415" s="59">
        <v>2242.7600000000002</v>
      </c>
      <c r="C415" s="59">
        <f t="shared" si="3"/>
        <v>1121.3800000000001</v>
      </c>
      <c r="D415" s="60">
        <v>44012</v>
      </c>
      <c r="E415" s="45" t="s">
        <v>192</v>
      </c>
      <c r="F415" s="62" t="s">
        <v>655</v>
      </c>
      <c r="G415" s="62">
        <v>7232</v>
      </c>
      <c r="H415" s="61" t="s">
        <v>656</v>
      </c>
    </row>
    <row r="416" spans="1:8" ht="13.5" customHeight="1" x14ac:dyDescent="0.25">
      <c r="A416" s="46"/>
      <c r="B416" s="59">
        <v>1156.5999999999999</v>
      </c>
      <c r="C416" s="59">
        <f t="shared" si="3"/>
        <v>578.29999999999995</v>
      </c>
      <c r="D416" s="60">
        <v>44012</v>
      </c>
      <c r="E416" s="45" t="s">
        <v>192</v>
      </c>
      <c r="F416" s="62" t="s">
        <v>657</v>
      </c>
      <c r="G416" s="62">
        <v>1151</v>
      </c>
      <c r="H416" s="61" t="s">
        <v>658</v>
      </c>
    </row>
    <row r="417" spans="1:8" ht="13.5" customHeight="1" x14ac:dyDescent="0.25">
      <c r="A417" s="46"/>
      <c r="B417" s="59">
        <v>1318.29</v>
      </c>
      <c r="C417" s="59">
        <f t="shared" si="3"/>
        <v>659.14499999999998</v>
      </c>
      <c r="D417" s="60">
        <v>44012</v>
      </c>
      <c r="E417" s="45" t="s">
        <v>192</v>
      </c>
      <c r="F417" s="62" t="s">
        <v>659</v>
      </c>
      <c r="G417" s="62">
        <v>1159</v>
      </c>
      <c r="H417" s="61" t="s">
        <v>660</v>
      </c>
    </row>
    <row r="418" spans="1:8" ht="13.5" customHeight="1" x14ac:dyDescent="0.25">
      <c r="A418" s="46"/>
      <c r="B418" s="59">
        <v>7912.22</v>
      </c>
      <c r="C418" s="59">
        <f t="shared" si="3"/>
        <v>3956.11</v>
      </c>
      <c r="D418" s="60">
        <v>44012</v>
      </c>
      <c r="E418" s="45" t="s">
        <v>192</v>
      </c>
      <c r="F418" s="62" t="s">
        <v>661</v>
      </c>
      <c r="G418" s="62">
        <v>1167</v>
      </c>
      <c r="H418" s="61" t="s">
        <v>662</v>
      </c>
    </row>
    <row r="419" spans="1:8" ht="13.5" customHeight="1" x14ac:dyDescent="0.25">
      <c r="A419" s="46"/>
      <c r="B419" s="59">
        <v>9843.69</v>
      </c>
      <c r="C419" s="59">
        <f t="shared" si="3"/>
        <v>4921.8450000000003</v>
      </c>
      <c r="D419" s="60">
        <v>44012</v>
      </c>
      <c r="E419" s="45" t="s">
        <v>192</v>
      </c>
      <c r="F419" s="62" t="s">
        <v>663</v>
      </c>
      <c r="G419" s="62">
        <v>1536</v>
      </c>
      <c r="H419" s="61" t="s">
        <v>664</v>
      </c>
    </row>
    <row r="420" spans="1:8" ht="13.5" customHeight="1" x14ac:dyDescent="0.25">
      <c r="A420" s="46"/>
      <c r="B420" s="59">
        <v>390456.5</v>
      </c>
      <c r="C420" s="59">
        <f t="shared" si="3"/>
        <v>195228.25</v>
      </c>
      <c r="D420" s="60">
        <v>44012</v>
      </c>
      <c r="E420" s="45" t="s">
        <v>192</v>
      </c>
      <c r="F420" s="62" t="s">
        <v>665</v>
      </c>
      <c r="G420" s="62">
        <v>1172</v>
      </c>
      <c r="H420" s="61" t="s">
        <v>666</v>
      </c>
    </row>
    <row r="421" spans="1:8" ht="13.5" customHeight="1" x14ac:dyDescent="0.25">
      <c r="A421" s="46"/>
      <c r="B421" s="59">
        <v>1175.3800000000001</v>
      </c>
      <c r="C421" s="59">
        <f t="shared" si="3"/>
        <v>587.69000000000005</v>
      </c>
      <c r="D421" s="60">
        <v>44012</v>
      </c>
      <c r="E421" s="45" t="s">
        <v>192</v>
      </c>
      <c r="F421" s="62" t="s">
        <v>667</v>
      </c>
      <c r="G421" s="62">
        <v>1539</v>
      </c>
      <c r="H421" s="61" t="s">
        <v>668</v>
      </c>
    </row>
    <row r="422" spans="1:8" ht="13.5" customHeight="1" x14ac:dyDescent="0.25">
      <c r="A422" s="46"/>
      <c r="B422" s="59">
        <v>1060.82</v>
      </c>
      <c r="C422" s="59">
        <f t="shared" si="3"/>
        <v>530.41</v>
      </c>
      <c r="D422" s="60">
        <v>44012</v>
      </c>
      <c r="E422" s="45" t="s">
        <v>192</v>
      </c>
      <c r="F422" s="62" t="s">
        <v>669</v>
      </c>
      <c r="G422" s="62">
        <v>1543</v>
      </c>
      <c r="H422" s="61" t="s">
        <v>670</v>
      </c>
    </row>
    <row r="423" spans="1:8" ht="13.5" customHeight="1" x14ac:dyDescent="0.25">
      <c r="A423" s="46"/>
      <c r="B423" s="59">
        <v>1167.4000000000001</v>
      </c>
      <c r="C423" s="59">
        <f t="shared" si="3"/>
        <v>583.70000000000005</v>
      </c>
      <c r="D423" s="60">
        <v>44012</v>
      </c>
      <c r="E423" s="45" t="s">
        <v>192</v>
      </c>
      <c r="F423" s="62" t="s">
        <v>671</v>
      </c>
      <c r="G423" s="62">
        <v>1541</v>
      </c>
      <c r="H423" s="61" t="s">
        <v>670</v>
      </c>
    </row>
    <row r="424" spans="1:8" ht="13.5" customHeight="1" x14ac:dyDescent="0.25">
      <c r="A424" s="46"/>
      <c r="B424" s="59">
        <v>1105.49</v>
      </c>
      <c r="C424" s="59">
        <f t="shared" si="3"/>
        <v>552.745</v>
      </c>
      <c r="D424" s="60">
        <v>44012</v>
      </c>
      <c r="E424" s="45" t="s">
        <v>192</v>
      </c>
      <c r="F424" s="62" t="s">
        <v>672</v>
      </c>
      <c r="G424" s="62">
        <v>1853</v>
      </c>
      <c r="H424" s="61" t="s">
        <v>673</v>
      </c>
    </row>
    <row r="425" spans="1:8" ht="13.5" customHeight="1" x14ac:dyDescent="0.25">
      <c r="A425" s="46"/>
      <c r="B425" s="59">
        <v>605.77</v>
      </c>
      <c r="C425" s="59">
        <f t="shared" si="3"/>
        <v>302.88499999999999</v>
      </c>
      <c r="D425" s="60">
        <v>44012</v>
      </c>
      <c r="E425" s="45" t="s">
        <v>192</v>
      </c>
      <c r="F425" s="62" t="s">
        <v>674</v>
      </c>
      <c r="G425" s="62">
        <v>1569</v>
      </c>
      <c r="H425" s="61" t="s">
        <v>675</v>
      </c>
    </row>
    <row r="426" spans="1:8" ht="13.5" customHeight="1" x14ac:dyDescent="0.25">
      <c r="A426" s="46"/>
      <c r="B426" s="59">
        <v>918.85</v>
      </c>
      <c r="C426" s="59">
        <f t="shared" si="3"/>
        <v>459.42500000000001</v>
      </c>
      <c r="D426" s="60">
        <v>44012</v>
      </c>
      <c r="E426" s="45" t="s">
        <v>192</v>
      </c>
      <c r="F426" s="62" t="s">
        <v>676</v>
      </c>
      <c r="G426" s="62">
        <v>1866</v>
      </c>
      <c r="H426" s="61" t="s">
        <v>677</v>
      </c>
    </row>
    <row r="427" spans="1:8" ht="13.5" customHeight="1" x14ac:dyDescent="0.25">
      <c r="A427" s="46"/>
      <c r="B427" s="59">
        <v>4197.8999999999996</v>
      </c>
      <c r="C427" s="59">
        <f t="shared" si="3"/>
        <v>2098.9499999999998</v>
      </c>
      <c r="D427" s="60">
        <v>44012</v>
      </c>
      <c r="E427" s="45" t="s">
        <v>192</v>
      </c>
      <c r="F427" s="62" t="s">
        <v>678</v>
      </c>
      <c r="G427" s="62">
        <v>1871</v>
      </c>
      <c r="H427" s="61" t="s">
        <v>679</v>
      </c>
    </row>
    <row r="428" spans="1:8" ht="13.5" customHeight="1" x14ac:dyDescent="0.25">
      <c r="A428" s="46"/>
      <c r="B428" s="59">
        <v>3071.61</v>
      </c>
      <c r="C428" s="59">
        <f t="shared" si="3"/>
        <v>1535.8050000000001</v>
      </c>
      <c r="D428" s="60">
        <v>44012</v>
      </c>
      <c r="E428" s="45" t="s">
        <v>192</v>
      </c>
      <c r="F428" s="62" t="s">
        <v>680</v>
      </c>
      <c r="G428" s="62">
        <v>1879</v>
      </c>
      <c r="H428" s="61" t="s">
        <v>307</v>
      </c>
    </row>
    <row r="429" spans="1:8" ht="13.5" customHeight="1" x14ac:dyDescent="0.25">
      <c r="A429" s="46"/>
      <c r="B429" s="59">
        <v>954.62</v>
      </c>
      <c r="C429" s="59">
        <f t="shared" si="3"/>
        <v>477.31</v>
      </c>
      <c r="D429" s="60">
        <v>44012</v>
      </c>
      <c r="E429" s="45" t="s">
        <v>192</v>
      </c>
      <c r="F429" s="62" t="s">
        <v>681</v>
      </c>
      <c r="G429" s="62">
        <v>1878</v>
      </c>
      <c r="H429" s="61" t="s">
        <v>682</v>
      </c>
    </row>
    <row r="430" spans="1:8" ht="13.5" customHeight="1" x14ac:dyDescent="0.25">
      <c r="A430" s="46"/>
      <c r="B430" s="59">
        <v>4325.71</v>
      </c>
      <c r="C430" s="59">
        <f t="shared" si="3"/>
        <v>2162.855</v>
      </c>
      <c r="D430" s="60">
        <v>44012</v>
      </c>
      <c r="E430" s="45" t="s">
        <v>192</v>
      </c>
      <c r="F430" s="62" t="s">
        <v>683</v>
      </c>
      <c r="G430" s="62">
        <v>1893</v>
      </c>
      <c r="H430" s="61" t="s">
        <v>513</v>
      </c>
    </row>
    <row r="431" spans="1:8" ht="13.5" customHeight="1" x14ac:dyDescent="0.25">
      <c r="A431" s="46"/>
      <c r="B431" s="59">
        <v>7297.76</v>
      </c>
      <c r="C431" s="59">
        <f t="shared" si="3"/>
        <v>3648.88</v>
      </c>
      <c r="D431" s="60">
        <v>44012</v>
      </c>
      <c r="E431" s="45" t="s">
        <v>192</v>
      </c>
      <c r="F431" s="62" t="s">
        <v>684</v>
      </c>
      <c r="G431" s="62">
        <v>1896</v>
      </c>
      <c r="H431" s="61" t="s">
        <v>685</v>
      </c>
    </row>
    <row r="432" spans="1:8" ht="13.5" customHeight="1" x14ac:dyDescent="0.25">
      <c r="A432" s="46"/>
      <c r="B432" s="59">
        <v>5727.67</v>
      </c>
      <c r="C432" s="59">
        <f t="shared" si="3"/>
        <v>2863.835</v>
      </c>
      <c r="D432" s="60">
        <v>44012</v>
      </c>
      <c r="E432" s="45" t="s">
        <v>192</v>
      </c>
      <c r="F432" s="62" t="s">
        <v>686</v>
      </c>
      <c r="G432" s="62">
        <v>7702</v>
      </c>
      <c r="H432" s="61" t="s">
        <v>687</v>
      </c>
    </row>
    <row r="433" spans="1:8" ht="13.5" customHeight="1" x14ac:dyDescent="0.25">
      <c r="A433" s="46"/>
      <c r="B433" s="59">
        <v>1025.75</v>
      </c>
      <c r="C433" s="59">
        <f t="shared" si="3"/>
        <v>512.875</v>
      </c>
      <c r="D433" s="60">
        <v>44012</v>
      </c>
      <c r="E433" s="45" t="s">
        <v>192</v>
      </c>
      <c r="F433" s="62" t="s">
        <v>688</v>
      </c>
      <c r="G433" s="62">
        <v>7706</v>
      </c>
      <c r="H433" s="61" t="s">
        <v>689</v>
      </c>
    </row>
    <row r="434" spans="1:8" ht="13.5" customHeight="1" x14ac:dyDescent="0.25">
      <c r="A434" s="46"/>
      <c r="B434" s="59">
        <v>544.77</v>
      </c>
      <c r="C434" s="59">
        <f t="shared" si="3"/>
        <v>272.38499999999999</v>
      </c>
      <c r="D434" s="60">
        <v>44012</v>
      </c>
      <c r="E434" s="45" t="s">
        <v>192</v>
      </c>
      <c r="F434" s="62" t="s">
        <v>690</v>
      </c>
      <c r="G434" s="62">
        <v>2552</v>
      </c>
      <c r="H434" s="61" t="s">
        <v>691</v>
      </c>
    </row>
    <row r="435" spans="1:8" ht="13.5" customHeight="1" x14ac:dyDescent="0.25">
      <c r="A435" s="46"/>
      <c r="B435" s="59">
        <v>998.81</v>
      </c>
      <c r="C435" s="59">
        <f t="shared" si="3"/>
        <v>499.40499999999997</v>
      </c>
      <c r="D435" s="60">
        <v>44012</v>
      </c>
      <c r="E435" s="45" t="s">
        <v>192</v>
      </c>
      <c r="F435" s="62" t="s">
        <v>692</v>
      </c>
      <c r="G435" s="62">
        <v>2553</v>
      </c>
      <c r="H435" s="61" t="s">
        <v>691</v>
      </c>
    </row>
    <row r="436" spans="1:8" ht="13.5" customHeight="1" x14ac:dyDescent="0.25">
      <c r="A436" s="46"/>
      <c r="B436" s="59">
        <v>977.8</v>
      </c>
      <c r="C436" s="59">
        <f t="shared" si="3"/>
        <v>488.9</v>
      </c>
      <c r="D436" s="60">
        <v>44012</v>
      </c>
      <c r="E436" s="45" t="s">
        <v>192</v>
      </c>
      <c r="F436" s="62" t="s">
        <v>693</v>
      </c>
      <c r="G436" s="62">
        <v>2565</v>
      </c>
      <c r="H436" s="61" t="s">
        <v>540</v>
      </c>
    </row>
    <row r="437" spans="1:8" ht="13.5" customHeight="1" x14ac:dyDescent="0.25">
      <c r="A437" s="46"/>
      <c r="B437" s="59">
        <v>1149.94</v>
      </c>
      <c r="C437" s="59">
        <f t="shared" si="3"/>
        <v>574.97</v>
      </c>
      <c r="D437" s="60">
        <v>44012</v>
      </c>
      <c r="E437" s="45" t="s">
        <v>192</v>
      </c>
      <c r="F437" s="62" t="s">
        <v>694</v>
      </c>
      <c r="G437" s="62">
        <v>2564</v>
      </c>
      <c r="H437" s="61" t="s">
        <v>540</v>
      </c>
    </row>
    <row r="438" spans="1:8" ht="13.5" customHeight="1" x14ac:dyDescent="0.25">
      <c r="A438" s="31"/>
      <c r="B438" s="40"/>
      <c r="C438" s="40"/>
      <c r="D438" s="43"/>
      <c r="E438" s="41"/>
      <c r="F438" s="41"/>
      <c r="G438" s="41"/>
      <c r="H438" s="31"/>
    </row>
    <row r="439" spans="1:8" ht="13.5" customHeight="1" x14ac:dyDescent="0.25">
      <c r="A439" s="31" t="s">
        <v>7</v>
      </c>
      <c r="B439" s="8">
        <f>SUM(B248:B438)</f>
        <v>3473613.4499999993</v>
      </c>
      <c r="C439" s="8">
        <f>SUM(C248:C438)</f>
        <v>1736806.7249999996</v>
      </c>
      <c r="D439" s="8"/>
      <c r="E439" s="8"/>
      <c r="F439" s="41"/>
      <c r="G439" s="41"/>
      <c r="H439" s="50"/>
    </row>
    <row r="440" spans="1:8" ht="13.5" customHeight="1" x14ac:dyDescent="0.25">
      <c r="A440" s="11"/>
      <c r="B440" s="14"/>
      <c r="C440" s="14"/>
      <c r="D440" s="14"/>
      <c r="E440" s="14"/>
      <c r="F440" s="9"/>
      <c r="G440" s="9"/>
      <c r="H440" s="16"/>
    </row>
    <row r="441" spans="1:8" ht="13.5" customHeight="1" x14ac:dyDescent="0.2">
      <c r="A441" s="30" t="s">
        <v>3</v>
      </c>
      <c r="B441" s="29" t="s">
        <v>4</v>
      </c>
      <c r="C441" s="28" t="s">
        <v>5</v>
      </c>
      <c r="D441" s="28" t="s">
        <v>31</v>
      </c>
      <c r="E441" s="28" t="s">
        <v>28</v>
      </c>
      <c r="F441" s="28" t="s">
        <v>74</v>
      </c>
      <c r="G441" s="28" t="s">
        <v>73</v>
      </c>
      <c r="H441" s="30" t="s">
        <v>6</v>
      </c>
    </row>
    <row r="442" spans="1:8" ht="13.5" customHeight="1" x14ac:dyDescent="0.25">
      <c r="A442" s="31" t="s">
        <v>72</v>
      </c>
      <c r="B442" s="36"/>
      <c r="C442" s="36"/>
      <c r="D442" s="53"/>
      <c r="E442" s="41"/>
      <c r="F442" s="37"/>
      <c r="G442" s="38"/>
      <c r="H442" s="39"/>
    </row>
    <row r="443" spans="1:8" ht="13.5" customHeight="1" x14ac:dyDescent="0.25">
      <c r="A443" s="46" t="s">
        <v>76</v>
      </c>
      <c r="B443" s="36"/>
      <c r="C443" s="36"/>
      <c r="D443" s="53"/>
      <c r="E443" s="41"/>
      <c r="F443" s="38"/>
      <c r="G443" s="38"/>
      <c r="H443" s="39"/>
    </row>
    <row r="444" spans="1:8" ht="13.5" customHeight="1" x14ac:dyDescent="0.25">
      <c r="A444" s="31"/>
      <c r="B444" s="8"/>
      <c r="C444" s="40"/>
      <c r="D444" s="43"/>
      <c r="E444" s="51"/>
      <c r="F444" s="41"/>
      <c r="G444" s="41"/>
      <c r="H444" s="50"/>
    </row>
    <row r="445" spans="1:8" ht="13.5" customHeight="1" x14ac:dyDescent="0.25">
      <c r="A445" s="31" t="s">
        <v>7</v>
      </c>
      <c r="B445" s="8">
        <f>SUM(B442:B444)</f>
        <v>0</v>
      </c>
      <c r="C445" s="8">
        <f>SUM(C442:C443)</f>
        <v>0</v>
      </c>
      <c r="D445" s="43"/>
      <c r="E445" s="51"/>
      <c r="F445" s="41"/>
      <c r="G445" s="41"/>
      <c r="H445" s="50"/>
    </row>
    <row r="446" spans="1:8" ht="13.5" customHeight="1" x14ac:dyDescent="0.25">
      <c r="A446" s="11"/>
      <c r="B446" s="14"/>
      <c r="C446" s="14"/>
      <c r="D446" s="14"/>
      <c r="E446" s="14"/>
      <c r="F446" s="9"/>
      <c r="G446" s="9"/>
      <c r="H446" s="16"/>
    </row>
    <row r="447" spans="1:8" ht="13.5" customHeight="1" x14ac:dyDescent="0.2">
      <c r="A447" s="30" t="s">
        <v>3</v>
      </c>
      <c r="B447" s="29" t="s">
        <v>4</v>
      </c>
      <c r="C447" s="28" t="s">
        <v>5</v>
      </c>
      <c r="D447" s="28" t="s">
        <v>31</v>
      </c>
      <c r="E447" s="28" t="s">
        <v>28</v>
      </c>
      <c r="F447" s="28" t="s">
        <v>74</v>
      </c>
      <c r="G447" s="28" t="s">
        <v>73</v>
      </c>
      <c r="H447" s="30" t="s">
        <v>6</v>
      </c>
    </row>
    <row r="448" spans="1:8" ht="13.5" customHeight="1" x14ac:dyDescent="0.25">
      <c r="A448" s="46" t="s">
        <v>18</v>
      </c>
      <c r="B448" s="44"/>
      <c r="C448" s="44"/>
      <c r="D448" s="53"/>
      <c r="E448" s="45"/>
      <c r="F448" s="38"/>
      <c r="G448" s="38"/>
      <c r="H448" s="39"/>
    </row>
    <row r="449" spans="1:8" ht="13.5" customHeight="1" x14ac:dyDescent="0.25">
      <c r="A449" s="46" t="s">
        <v>19</v>
      </c>
      <c r="B449" s="32"/>
      <c r="C449" s="44"/>
      <c r="D449" s="53"/>
      <c r="E449" s="45"/>
      <c r="F449" s="34"/>
      <c r="G449" s="34"/>
      <c r="H449" s="35"/>
    </row>
    <row r="450" spans="1:8" ht="13.5" customHeight="1" x14ac:dyDescent="0.25">
      <c r="A450" s="46"/>
      <c r="B450" s="33"/>
      <c r="C450" s="40"/>
      <c r="D450" s="43"/>
      <c r="E450" s="45"/>
      <c r="F450" s="45"/>
      <c r="G450" s="45"/>
      <c r="H450" s="46"/>
    </row>
    <row r="451" spans="1:8" ht="13.5" customHeight="1" x14ac:dyDescent="0.25">
      <c r="A451" s="46" t="s">
        <v>7</v>
      </c>
      <c r="B451" s="33">
        <f>SUM(B448:B449)</f>
        <v>0</v>
      </c>
      <c r="C451" s="33">
        <f>SUM(C448:C449)</f>
        <v>0</v>
      </c>
      <c r="D451" s="33"/>
      <c r="E451" s="33"/>
      <c r="F451" s="45"/>
      <c r="G451" s="45"/>
      <c r="H451" s="52"/>
    </row>
    <row r="452" spans="1:8" ht="13.5" customHeight="1" x14ac:dyDescent="0.25">
      <c r="A452" s="11"/>
      <c r="B452" s="14"/>
      <c r="C452" s="15"/>
      <c r="D452" s="15"/>
      <c r="E452" s="15"/>
      <c r="F452" s="9"/>
      <c r="G452" s="9"/>
      <c r="H452" s="11"/>
    </row>
    <row r="453" spans="1:8" ht="19.5" customHeight="1" x14ac:dyDescent="0.2">
      <c r="A453" s="21"/>
      <c r="B453" s="22" t="s">
        <v>29</v>
      </c>
      <c r="C453" s="23" t="s">
        <v>30</v>
      </c>
      <c r="D453" s="23"/>
      <c r="E453" s="23"/>
      <c r="F453" s="23"/>
      <c r="G453" s="23"/>
      <c r="H453" s="21"/>
    </row>
    <row r="454" spans="1:8" ht="13.5" customHeight="1" x14ac:dyDescent="0.25">
      <c r="A454" s="25" t="s">
        <v>8</v>
      </c>
      <c r="B454" s="24">
        <f>B11+B17+B23+B29+B35+B41+B83+B89+B95+B101+B107+B113+B119+B125+B131+B137+B143+B149+B155+B161+B167+B173+B179+B185+B191+B197+B203+B209+B215+B221+B227+B233+B239+B245+B439+B445+B451</f>
        <v>3873139.1799999992</v>
      </c>
      <c r="C454" s="24">
        <f>C11+C17+C23+C29+C35+C41+C83+C89+C95+C101+C107+C113+C119+C125+C131+C137+C143+C149+C155+C161+C167+C173+C179+C185+C191+C197+C203+C209+C215+C221+C227+C233+C239+C245+C439+C445+C451</f>
        <v>1936569.5899999996</v>
      </c>
      <c r="D454" s="24"/>
      <c r="E454" s="24"/>
      <c r="F454" s="68"/>
      <c r="G454" s="68"/>
      <c r="H454" s="68"/>
    </row>
    <row r="455" spans="1:8" ht="5.25" customHeight="1" x14ac:dyDescent="0.25">
      <c r="A455" s="19"/>
      <c r="B455" s="18"/>
      <c r="C455" s="18"/>
      <c r="D455" s="18"/>
      <c r="E455" s="18"/>
      <c r="F455" s="18"/>
      <c r="G455" s="18"/>
      <c r="H455" s="19"/>
    </row>
    <row r="456" spans="1:8" ht="15.75" x14ac:dyDescent="0.25">
      <c r="A456" s="25" t="s">
        <v>87</v>
      </c>
      <c r="B456" s="26"/>
      <c r="C456" s="24">
        <v>1936569.59</v>
      </c>
      <c r="D456" s="20">
        <f>C454-C456</f>
        <v>0</v>
      </c>
      <c r="E456" s="20"/>
      <c r="F456" s="18"/>
      <c r="G456" s="18"/>
      <c r="H456" s="19"/>
    </row>
    <row r="458" spans="1:8" x14ac:dyDescent="0.2">
      <c r="C458" s="4"/>
    </row>
  </sheetData>
  <mergeCells count="6">
    <mergeCell ref="A1:H1"/>
    <mergeCell ref="A2:H2"/>
    <mergeCell ref="A3:H3"/>
    <mergeCell ref="A4:H4"/>
    <mergeCell ref="A5:H5"/>
    <mergeCell ref="F454:H454"/>
  </mergeCells>
  <printOptions horizontalCentered="1" verticalCentered="1"/>
  <pageMargins left="0" right="0" top="0" bottom="0" header="0" footer="0"/>
  <pageSetup paperSize="9" scale="72" firstPageNumber="0" orientation="landscape" r:id="rId1"/>
  <headerFooter alignWithMargins="0"/>
  <rowBreaks count="10" manualBreakCount="10">
    <brk id="29" max="7" man="1"/>
    <brk id="95" max="7" man="1"/>
    <brk id="137" max="7" man="1"/>
    <brk id="149" max="7" man="1"/>
    <brk id="173" max="7" man="1"/>
    <brk id="191" max="7" man="1"/>
    <brk id="209" max="7" man="1"/>
    <brk id="221" max="7" man="1"/>
    <brk id="239" max="7" man="1"/>
    <brk id="445" max="7" man="1"/>
  </rowBreaks>
  <drawing r:id="rId2"/>
  <legacyDrawing r:id="rId3"/>
  <oleObjects>
    <mc:AlternateContent xmlns:mc="http://schemas.openxmlformats.org/markup-compatibility/2006">
      <mc:Choice Requires="x14">
        <oleObject progId="PBrush" shapeId="106591" r:id="rId4">
          <objectPr defaultSize="0" autoPict="0" r:id="rId5">
            <anchor moveWithCells="1" sizeWithCells="1">
              <from>
                <xdr:col>0</xdr:col>
                <xdr:colOff>200025</xdr:colOff>
                <xdr:row>0</xdr:row>
                <xdr:rowOff>95250</xdr:rowOff>
              </from>
              <to>
                <xdr:col>0</xdr:col>
                <xdr:colOff>952500</xdr:colOff>
                <xdr:row>4</xdr:row>
                <xdr:rowOff>0</xdr:rowOff>
              </to>
            </anchor>
          </objectPr>
        </oleObject>
      </mc:Choice>
      <mc:Fallback>
        <oleObject progId="PBrush" shapeId="10659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2020</vt:lpstr>
      <vt:lpstr>'2020'!Area_de_impressao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 Arranz Gascon Junior</dc:creator>
  <cp:lastModifiedBy>Andrea Massumi Yamashita</cp:lastModifiedBy>
  <cp:lastPrinted>2020-02-14T16:22:33Z</cp:lastPrinted>
  <dcterms:created xsi:type="dcterms:W3CDTF">2014-03-24T12:38:09Z</dcterms:created>
  <dcterms:modified xsi:type="dcterms:W3CDTF">2021-02-17T15:18:39Z</dcterms:modified>
</cp:coreProperties>
</file>