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454" i="7"/>
  <c r="C454"/>
  <c r="B439"/>
  <c r="C439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B83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113"/>
  <c r="C11"/>
  <c r="B11"/>
  <c r="B17"/>
  <c r="C17"/>
  <c r="B101"/>
  <c r="C101"/>
  <c r="B23"/>
  <c r="B451"/>
  <c r="B245"/>
  <c r="B239"/>
  <c r="B221"/>
  <c r="B215"/>
  <c r="B209"/>
  <c r="B203"/>
  <c r="B197"/>
  <c r="B191"/>
  <c r="B185"/>
  <c r="B179"/>
  <c r="B173"/>
  <c r="B167"/>
  <c r="B161"/>
  <c r="B155"/>
  <c r="B149"/>
  <c r="B143"/>
  <c r="B131"/>
  <c r="C131"/>
  <c r="B125"/>
  <c r="C125"/>
  <c r="B119"/>
  <c r="B113"/>
  <c r="B107"/>
  <c r="B95"/>
  <c r="B35"/>
  <c r="B29"/>
  <c r="C239"/>
  <c r="B445"/>
  <c r="B233"/>
  <c r="B227"/>
  <c r="B137"/>
  <c r="B89"/>
  <c r="B41"/>
  <c r="C451"/>
  <c r="C445"/>
  <c r="C233"/>
  <c r="C227"/>
  <c r="C215"/>
  <c r="C209"/>
  <c r="C197"/>
  <c r="C191"/>
  <c r="C179"/>
  <c r="C143"/>
  <c r="C119"/>
  <c r="C107"/>
  <c r="C89"/>
  <c r="C29"/>
  <c r="C245"/>
  <c r="C185"/>
  <c r="C167"/>
  <c r="C155"/>
  <c r="C23"/>
  <c r="C137"/>
  <c r="C161"/>
  <c r="C173"/>
  <c r="C203"/>
  <c r="C221"/>
  <c r="C35"/>
  <c r="C95"/>
  <c r="C149"/>
  <c r="C41"/>
  <c r="C83"/>
  <c r="D456"/>
</calcChain>
</file>

<file path=xl/sharedStrings.xml><?xml version="1.0" encoding="utf-8"?>
<sst xmlns="http://schemas.openxmlformats.org/spreadsheetml/2006/main" count="1278" uniqueCount="696">
  <si>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</si>
  <si>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</si>
  <si>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</si>
  <si>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</si>
  <si>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</si>
  <si>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</si>
  <si>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</si>
  <si>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</si>
  <si>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</si>
  <si>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</si>
  <si>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</si>
  <si>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</si>
  <si>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</si>
  <si>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</si>
  <si>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</si>
  <si>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</si>
  <si>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</si>
  <si>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</si>
  <si>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</si>
  <si>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</si>
  <si>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</si>
  <si>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</si>
  <si>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</si>
  <si>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</si>
  <si>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</si>
  <si>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</si>
  <si>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</si>
  <si>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</si>
  <si>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</si>
  <si>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</si>
  <si>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</si>
  <si>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</si>
  <si>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</si>
  <si>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</si>
  <si>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</si>
  <si>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</si>
  <si>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</si>
  <si>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</si>
  <si>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</si>
  <si>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</si>
  <si>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</si>
  <si>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</si>
  <si>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</si>
  <si>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</si>
  <si>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</si>
  <si>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</si>
  <si>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</si>
  <si>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</si>
  <si>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</si>
  <si>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</si>
  <si>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</si>
  <si>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</si>
  <si>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</si>
  <si>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</si>
  <si>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</si>
  <si>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</si>
  <si>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</si>
  <si>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</si>
  <si>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</si>
  <si>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</si>
  <si>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</si>
  <si>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</si>
  <si>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</si>
  <si>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</si>
  <si>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</si>
  <si>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</si>
  <si>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</si>
  <si>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</si>
  <si>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</si>
  <si>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</si>
  <si>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</si>
  <si>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</si>
  <si>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</si>
  <si>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</si>
  <si>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</si>
  <si>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</si>
  <si>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</si>
  <si>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</si>
  <si>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</si>
  <si>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</si>
  <si>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</si>
  <si>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</si>
  <si>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</si>
  <si>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</si>
  <si>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</si>
  <si>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</si>
  <si>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</si>
  <si>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</si>
  <si>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</si>
  <si>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</si>
  <si>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</si>
  <si>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</si>
  <si>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</si>
  <si>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</si>
  <si>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</si>
  <si>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</si>
  <si>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</si>
  <si>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</si>
  <si>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</si>
  <si>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</si>
  <si>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</si>
  <si>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</si>
  <si>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</si>
  <si>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</si>
  <si>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</si>
  <si>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</si>
  <si>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</si>
  <si>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</si>
  <si>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</si>
  <si>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</si>
  <si>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</si>
  <si>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</si>
  <si>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</si>
  <si>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</si>
  <si>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</si>
  <si>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</si>
  <si>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</si>
  <si>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</si>
  <si>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</si>
  <si>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</si>
  <si>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</si>
  <si>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</si>
  <si>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</si>
  <si>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</si>
  <si>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</si>
  <si>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</si>
  <si>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</si>
  <si>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</si>
  <si>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</si>
  <si>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</si>
  <si>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</si>
  <si>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</si>
  <si>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</si>
  <si>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</si>
  <si>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</si>
  <si>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</si>
  <si>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</si>
  <si>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</si>
  <si>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</si>
  <si>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</si>
  <si>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</si>
  <si>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</si>
  <si>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</si>
  <si>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</si>
  <si>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</si>
  <si>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</si>
  <si>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</si>
  <si>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</si>
  <si>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</si>
  <si>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</si>
  <si>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</si>
  <si>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</si>
  <si>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</si>
  <si>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</si>
  <si>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</si>
  <si>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</si>
  <si>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</si>
  <si>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</si>
  <si>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</si>
  <si>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</si>
  <si>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</si>
  <si>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</si>
  <si>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</si>
  <si>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</si>
  <si>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</si>
  <si>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</si>
  <si>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</si>
  <si>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</si>
  <si>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</si>
  <si>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</si>
  <si>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</si>
  <si>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</si>
  <si>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</si>
  <si>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</si>
  <si>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</si>
  <si>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</si>
  <si>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</si>
  <si>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</si>
  <si>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</si>
  <si>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</si>
  <si>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</si>
  <si>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</si>
  <si>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</si>
  <si>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</si>
  <si>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</si>
  <si>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</si>
  <si>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</si>
  <si>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</si>
  <si>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</si>
  <si>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</si>
  <si>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 xml:space="preserve">Sorocaba </t>
  </si>
  <si>
    <t>46.634.044/0001-74</t>
  </si>
  <si>
    <t>001-02923-009007431</t>
  </si>
  <si>
    <t>3528/18</t>
  </si>
  <si>
    <t>08476 D9</t>
  </si>
  <si>
    <t>CARVALHO &amp; NISHI SUPERMERCADO LTDA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</si>
  <si>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</si>
  <si>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</si>
  <si>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</si>
  <si>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</si>
  <si>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</si>
  <si>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</si>
  <si>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</si>
  <si>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</si>
  <si>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</si>
  <si>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</si>
  <si>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</si>
  <si>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</si>
  <si>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</si>
  <si>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</si>
  <si>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</si>
  <si>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</si>
  <si>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</si>
  <si>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</si>
  <si>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</si>
  <si>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</si>
  <si>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</si>
  <si>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</si>
  <si>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</si>
  <si>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</si>
  <si>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</si>
  <si>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</si>
  <si>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</si>
  <si>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</si>
  <si>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</si>
  <si>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</si>
  <si>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</si>
  <si>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</si>
  <si>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</si>
  <si>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</si>
  <si>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</si>
  <si>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</si>
  <si>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</si>
  <si>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</si>
  <si>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</si>
  <si>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</si>
  <si>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</si>
  <si>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</si>
  <si>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</si>
  <si>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</si>
  <si>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</si>
  <si>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</si>
  <si>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</si>
  <si>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</si>
  <si>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</si>
  <si>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</si>
  <si>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</si>
  <si>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</si>
  <si>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</si>
  <si>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</si>
  <si>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</si>
  <si>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</si>
  <si>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</si>
  <si>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</si>
  <si>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</si>
  <si>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</si>
  <si>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</si>
  <si>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</si>
  <si>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</si>
  <si>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</si>
  <si>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</si>
  <si>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</si>
  <si>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</si>
  <si>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</si>
  <si>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</si>
  <si>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</si>
  <si>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</si>
  <si>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</si>
  <si>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</si>
  <si>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</si>
  <si>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</si>
  <si>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</si>
  <si>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</si>
  <si>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</si>
  <si>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</si>
  <si>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</si>
  <si>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</si>
  <si>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</si>
  <si>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</si>
  <si>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</si>
  <si>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</si>
  <si>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</si>
  <si>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</si>
  <si>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</si>
  <si>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</si>
  <si>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</si>
  <si>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</si>
  <si>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</si>
  <si>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</si>
  <si>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</si>
  <si>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</si>
  <si>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</si>
  <si>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</si>
  <si>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</si>
  <si>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</si>
  <si>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</si>
  <si>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</si>
  <si>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</si>
  <si>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</si>
  <si>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</si>
  <si>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</si>
  <si>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</si>
  <si>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</si>
  <si>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</si>
  <si>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</si>
  <si>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</si>
  <si>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</si>
  <si>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</si>
  <si>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</si>
  <si>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</si>
  <si>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</si>
  <si>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</si>
  <si>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</si>
  <si>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</si>
  <si>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</si>
  <si>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</si>
  <si>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</si>
  <si>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</si>
  <si>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</si>
  <si>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</si>
  <si>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</si>
  <si>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</si>
  <si>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</si>
  <si>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</si>
  <si>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</si>
  <si>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</si>
  <si>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</si>
  <si>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</si>
  <si>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</si>
  <si>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</si>
  <si>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</si>
  <si>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</si>
  <si>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</si>
  <si>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</si>
  <si>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</si>
  <si>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</si>
  <si>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</si>
  <si>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</si>
  <si>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</si>
  <si>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</si>
  <si>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</si>
  <si>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</si>
  <si>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</si>
  <si>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</si>
  <si>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</si>
  <si>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</si>
  <si>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</si>
  <si>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</si>
  <si>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</si>
  <si>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</si>
  <si>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</si>
  <si>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</si>
  <si>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</si>
  <si>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</si>
  <si>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</si>
  <si>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</si>
  <si>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</si>
  <si>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</si>
  <si>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</si>
  <si>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</si>
  <si>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</si>
  <si>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</si>
  <si>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</si>
  <si>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</si>
  <si>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</si>
  <si>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</si>
  <si>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</si>
  <si>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</si>
  <si>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</si>
  <si>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</si>
  <si>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</si>
  <si>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</si>
  <si>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</si>
  <si>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</si>
  <si>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</si>
  <si>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</si>
  <si>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</si>
  <si>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</si>
  <si>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</si>
  <si>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</si>
  <si>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</si>
  <si>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</si>
  <si>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</si>
  <si>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</si>
  <si>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</si>
  <si>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</si>
  <si>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</si>
  <si>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</si>
  <si>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</si>
  <si>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</si>
  <si>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</si>
  <si>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</si>
  <si>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</si>
  <si>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</si>
  <si>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</si>
  <si>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</si>
  <si>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</si>
  <si>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</si>
  <si>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</si>
  <si>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</si>
  <si>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</si>
  <si>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</si>
  <si>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</si>
  <si>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</si>
  <si>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</si>
  <si>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</si>
  <si>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</si>
  <si>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</si>
  <si>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</si>
  <si>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</si>
  <si>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</si>
  <si>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</si>
  <si>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</si>
  <si>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</si>
  <si>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</si>
  <si>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</si>
  <si>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</si>
  <si>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</si>
  <si>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</si>
  <si>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</si>
  <si>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</si>
  <si>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</si>
  <si>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</si>
  <si>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</si>
  <si>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</si>
  <si>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</si>
  <si>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</si>
  <si>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</si>
  <si>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</si>
  <si>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</si>
  <si>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</si>
  <si>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</si>
  <si>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</si>
  <si>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</si>
  <si>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</si>
  <si>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</si>
  <si>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</si>
  <si>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</si>
  <si>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</si>
  <si>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</si>
  <si>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</si>
  <si>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</si>
  <si>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</si>
  <si>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</si>
  <si>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</si>
  <si>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</si>
  <si>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</si>
  <si>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</si>
  <si>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</si>
  <si>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</si>
  <si>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</si>
  <si>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</si>
  <si>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</si>
  <si>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</si>
  <si>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</si>
  <si>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</si>
  <si>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</si>
  <si>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</si>
  <si>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</si>
  <si>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</si>
  <si>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</si>
  <si>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</si>
  <si>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</si>
  <si>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</si>
  <si>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</si>
  <si>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</si>
  <si>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</si>
  <si>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</si>
  <si>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</si>
  <si>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</si>
  <si>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</si>
  <si>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</si>
  <si>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</si>
  <si>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</si>
  <si>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</si>
  <si>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</si>
  <si>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</si>
  <si>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</si>
  <si>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</si>
  <si>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</si>
  <si>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</si>
  <si>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</si>
  <si>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</si>
  <si>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</si>
  <si>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</si>
  <si>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</si>
  <si>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</si>
  <si>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</si>
  <si>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</si>
  <si>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</si>
  <si>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</si>
  <si>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</si>
  <si>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</si>
  <si>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</si>
  <si>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</si>
  <si>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</si>
  <si>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</si>
  <si>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</si>
  <si>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</si>
  <si>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</si>
  <si>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</si>
  <si>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</si>
  <si>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</si>
  <si>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</si>
  <si>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</si>
  <si>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</si>
  <si>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</si>
  <si>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</si>
  <si>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</si>
  <si>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</si>
  <si>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</si>
  <si>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</si>
  <si>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</si>
  <si>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</si>
  <si>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</si>
  <si>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</si>
  <si>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</si>
  <si>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</si>
  <si>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</si>
  <si>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</si>
  <si>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</si>
  <si>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</si>
  <si>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</si>
  <si>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</si>
  <si>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</si>
  <si>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</si>
  <si>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</si>
  <si>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</si>
  <si>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</si>
  <si>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</si>
  <si>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</si>
  <si>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</si>
  <si>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</si>
  <si>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</si>
  <si>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</si>
  <si>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</si>
  <si>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</si>
  <si>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</si>
  <si>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</si>
  <si>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</si>
  <si>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</si>
  <si>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</si>
  <si>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</si>
  <si>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</si>
  <si>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</si>
  <si>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</si>
  <si>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</si>
  <si>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</si>
  <si>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</si>
  <si>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</si>
  <si>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</si>
  <si>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</si>
  <si>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</si>
  <si>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</si>
  <si>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</si>
  <si>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</si>
  <si>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</si>
  <si>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</si>
  <si>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</si>
  <si>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</si>
  <si>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</si>
  <si>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</si>
  <si>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</si>
  <si>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</si>
  <si>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</si>
  <si>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</si>
  <si>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</si>
  <si>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</si>
  <si>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</si>
  <si>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</si>
  <si>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</si>
  <si>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</si>
  <si>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</si>
  <si>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</si>
  <si>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</si>
  <si>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</si>
  <si>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</si>
  <si>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</si>
  <si>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</si>
  <si>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</si>
  <si>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</si>
  <si>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</si>
  <si>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</si>
  <si>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</si>
  <si>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</si>
  <si>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</si>
  <si>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</si>
  <si>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</si>
  <si>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</si>
  <si>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</si>
  <si>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</si>
  <si>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</si>
  <si>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</si>
  <si>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</si>
  <si>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</si>
  <si>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</si>
  <si>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</si>
  <si>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</si>
  <si>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</si>
  <si>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</si>
  <si>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</si>
  <si>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</si>
  <si>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</si>
  <si>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</si>
  <si>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</si>
  <si>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</si>
  <si>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</si>
  <si>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</si>
  <si>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</si>
  <si>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</si>
  <si>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</si>
  <si>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</si>
  <si>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</si>
  <si>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</si>
  <si>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</si>
  <si>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</si>
  <si>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</si>
  <si>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</si>
  <si>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</si>
  <si>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</si>
  <si>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</si>
  <si>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</si>
  <si>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</si>
  <si>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</si>
  <si>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</si>
  <si>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</si>
  <si>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</si>
  <si>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</si>
  <si>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</si>
  <si>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</si>
  <si>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</si>
  <si>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</si>
  <si>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</si>
  <si>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</si>
  <si>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</si>
  <si>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</si>
  <si>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</si>
  <si>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</si>
  <si>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</si>
  <si>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</si>
  <si>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</si>
  <si>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</si>
  <si>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</si>
  <si>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</si>
  <si>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</si>
  <si>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</si>
  <si>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</si>
  <si>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</si>
  <si>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</si>
  <si>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</si>
  <si>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</si>
  <si>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</si>
  <si>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</si>
  <si>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</si>
  <si>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</si>
  <si>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</si>
  <si>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</si>
  <si>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</si>
  <si>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</si>
  <si>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</si>
  <si>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</si>
  <si>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</si>
  <si>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</si>
  <si>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</si>
  <si>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</si>
  <si>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</si>
  <si>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</si>
  <si>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</si>
  <si>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</si>
  <si>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</si>
  <si>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</si>
  <si>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</si>
  <si>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</si>
  <si>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</si>
  <si>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</si>
  <si>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</si>
  <si>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</si>
  <si>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</si>
  <si>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</si>
  <si>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</si>
  <si>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</si>
  <si>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</si>
  <si>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</si>
  <si>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</si>
  <si>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</si>
  <si>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</si>
  <si>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</si>
  <si>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</si>
  <si>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</si>
  <si>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</si>
  <si>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</si>
  <si>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</si>
  <si>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</si>
  <si>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</si>
  <si>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</si>
  <si>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Exercício: 2020 - periodo de apuração: 01/01/2020 A 31/10/2020</t>
  </si>
</sst>
</file>

<file path=xl/styles.xml><?xml version="1.0" encoding="utf-8"?>
<styleSheet xmlns="http://schemas.openxmlformats.org/spreadsheetml/2006/main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2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8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8"/>
  <sheetViews>
    <sheetView tabSelected="1" zoomScaleNormal="100" zoomScaleSheetLayoutView="70" workbookViewId="0">
      <selection activeCell="A5" sqref="A5:H5"/>
    </sheetView>
  </sheetViews>
  <sheetFormatPr defaultRowHeight="12.75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>
      <c r="A1" s="63"/>
      <c r="B1" s="63"/>
      <c r="C1" s="63"/>
      <c r="D1" s="63"/>
      <c r="E1" s="63"/>
      <c r="F1" s="63"/>
      <c r="G1" s="63"/>
      <c r="H1" s="63"/>
    </row>
    <row r="2" spans="1:8" ht="18.75">
      <c r="A2" s="64" t="s">
        <v>0</v>
      </c>
      <c r="B2" s="64"/>
      <c r="C2" s="64"/>
      <c r="D2" s="64"/>
      <c r="E2" s="64"/>
      <c r="F2" s="64"/>
      <c r="G2" s="64"/>
      <c r="H2" s="64"/>
    </row>
    <row r="3" spans="1:8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>
      <c r="A5" s="67" t="s">
        <v>695</v>
      </c>
      <c r="B5" s="67"/>
      <c r="C5" s="67"/>
      <c r="D5" s="67"/>
      <c r="E5" s="67"/>
      <c r="F5" s="67"/>
      <c r="G5" s="67"/>
      <c r="H5" s="67"/>
    </row>
    <row r="6" spans="1:8" ht="13.5" customHeight="1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>
      <c r="A9" s="31"/>
      <c r="B9" s="36"/>
      <c r="C9" s="36"/>
      <c r="D9" s="53"/>
      <c r="E9" s="33"/>
      <c r="F9" s="38"/>
      <c r="G9" s="38"/>
      <c r="H9" s="39"/>
    </row>
    <row r="10" spans="1:8" ht="13.5" customHeight="1">
      <c r="A10" s="31"/>
      <c r="B10" s="8"/>
      <c r="C10" s="40"/>
      <c r="D10" s="40"/>
      <c r="E10" s="40"/>
      <c r="F10" s="41"/>
      <c r="G10" s="41"/>
      <c r="H10" s="31"/>
    </row>
    <row r="11" spans="1:8" ht="13.5" customHeight="1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>
      <c r="A12" s="11"/>
      <c r="B12" s="14"/>
      <c r="C12" s="14"/>
      <c r="D12" s="14"/>
      <c r="E12" s="14"/>
      <c r="F12" s="9"/>
      <c r="G12" s="9"/>
      <c r="H12" s="10"/>
    </row>
    <row r="13" spans="1:8" ht="13.5" customHeight="1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>
      <c r="A16" s="31"/>
      <c r="B16" s="8"/>
      <c r="C16" s="40"/>
      <c r="D16" s="43"/>
      <c r="E16" s="33"/>
      <c r="F16" s="41"/>
      <c r="G16" s="41"/>
      <c r="H16" s="31"/>
    </row>
    <row r="17" spans="1:8" ht="13.5" customHeight="1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>
      <c r="A18" s="11"/>
      <c r="B18" s="14"/>
      <c r="C18" s="14"/>
      <c r="D18" s="14"/>
      <c r="E18" s="14"/>
      <c r="F18" s="9"/>
      <c r="G18" s="9"/>
      <c r="H18" s="10"/>
    </row>
    <row r="19" spans="1:8" ht="13.5" customHeight="1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>
      <c r="A22" s="31"/>
      <c r="B22" s="36"/>
      <c r="C22" s="36"/>
      <c r="D22" s="53"/>
      <c r="E22" s="33"/>
      <c r="F22" s="38"/>
      <c r="G22" s="38"/>
      <c r="H22" s="39"/>
    </row>
    <row r="23" spans="1:8" ht="13.5" customHeight="1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>
      <c r="A24" s="11"/>
      <c r="B24" s="14"/>
      <c r="C24" s="14"/>
      <c r="D24" s="14"/>
      <c r="E24" s="14"/>
      <c r="F24" s="9"/>
      <c r="G24" s="9"/>
      <c r="H24" s="10"/>
    </row>
    <row r="25" spans="1:8" ht="13.5" customHeight="1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>
      <c r="A28" s="31"/>
      <c r="B28" s="8"/>
      <c r="C28" s="40"/>
      <c r="D28" s="43"/>
      <c r="E28" s="33"/>
      <c r="F28" s="41"/>
      <c r="G28" s="41"/>
      <c r="H28" s="31"/>
    </row>
    <row r="29" spans="1:8" ht="13.5" customHeight="1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>
      <c r="A30" s="11"/>
      <c r="B30" s="14"/>
      <c r="C30" s="14"/>
      <c r="D30" s="14"/>
      <c r="E30" s="14"/>
      <c r="F30" s="9"/>
      <c r="G30" s="9"/>
      <c r="H30" s="10"/>
    </row>
    <row r="31" spans="1:8" ht="13.5" customHeight="1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>
      <c r="A34" s="31"/>
      <c r="B34" s="33"/>
      <c r="C34" s="40"/>
      <c r="D34" s="43"/>
      <c r="E34" s="33"/>
      <c r="F34" s="45"/>
      <c r="G34" s="45"/>
      <c r="H34" s="46"/>
    </row>
    <row r="35" spans="1:8" ht="13.5" customHeight="1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>
      <c r="A36" s="17"/>
      <c r="B36" s="7"/>
      <c r="C36" s="7"/>
      <c r="D36" s="7"/>
      <c r="E36" s="7"/>
      <c r="F36" s="12"/>
      <c r="G36" s="12"/>
      <c r="H36" s="13"/>
    </row>
    <row r="37" spans="1:8" ht="13.5" customHeight="1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>
      <c r="A40" s="46"/>
      <c r="B40" s="8"/>
      <c r="C40" s="40"/>
      <c r="D40" s="43"/>
      <c r="E40" s="33"/>
      <c r="F40" s="41"/>
      <c r="G40" s="41"/>
      <c r="H40" s="47"/>
    </row>
    <row r="41" spans="1:8" ht="13.5" customHeight="1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>
      <c r="A42" s="17"/>
      <c r="B42" s="7"/>
      <c r="C42" s="7"/>
      <c r="D42" s="7"/>
      <c r="E42" s="12"/>
      <c r="F42" s="12"/>
      <c r="G42" s="27"/>
      <c r="H42" s="13"/>
    </row>
    <row r="43" spans="1:8" ht="13.5" customHeight="1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>
      <c r="A82" s="46"/>
      <c r="B82" s="33"/>
      <c r="C82" s="33"/>
      <c r="D82" s="33"/>
      <c r="E82" s="45"/>
      <c r="F82" s="45"/>
      <c r="G82" s="49"/>
      <c r="H82" s="47"/>
    </row>
    <row r="83" spans="1:8" ht="13.5" customHeight="1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>
      <c r="A84" s="17"/>
      <c r="B84" s="7"/>
      <c r="C84" s="7"/>
      <c r="D84" s="7"/>
      <c r="E84" s="12"/>
      <c r="F84" s="12"/>
      <c r="G84" s="27"/>
      <c r="H84" s="13"/>
    </row>
    <row r="85" spans="1:8" ht="13.5" customHeight="1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>
      <c r="A88" s="46"/>
      <c r="B88" s="33"/>
      <c r="C88" s="40"/>
      <c r="D88" s="33"/>
      <c r="E88" s="33"/>
      <c r="F88" s="45"/>
      <c r="G88" s="45"/>
      <c r="H88" s="46"/>
    </row>
    <row r="89" spans="1:8" ht="13.5" customHeight="1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>
      <c r="A90" s="17"/>
      <c r="B90" s="7"/>
      <c r="C90" s="7"/>
      <c r="D90" s="7"/>
      <c r="E90" s="7"/>
      <c r="F90" s="12"/>
      <c r="G90" s="12"/>
      <c r="H90" s="13"/>
    </row>
    <row r="91" spans="1:8" ht="13.5" customHeight="1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>
      <c r="A94" s="46"/>
      <c r="B94" s="8"/>
      <c r="C94" s="40"/>
      <c r="D94" s="43"/>
      <c r="E94" s="33"/>
      <c r="F94" s="41"/>
      <c r="G94" s="41"/>
      <c r="H94" s="47"/>
    </row>
    <row r="95" spans="1:8" ht="13.5" customHeight="1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>
      <c r="A96" s="17"/>
      <c r="B96" s="7"/>
      <c r="C96" s="7"/>
      <c r="D96" s="7"/>
      <c r="E96" s="7"/>
      <c r="F96" s="12"/>
      <c r="G96" s="12"/>
      <c r="H96" s="13"/>
    </row>
    <row r="97" spans="1:8" ht="13.5" customHeight="1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>
      <c r="A248" s="46" t="s">
        <v>190</v>
      </c>
      <c r="B248" s="59">
        <v>4890.67</v>
      </c>
      <c r="C248" s="59">
        <f t="shared" ref="C248:C311" si="1">B248/2</f>
        <v>2445.335</v>
      </c>
      <c r="D248" s="60">
        <v>44012</v>
      </c>
      <c r="E248" s="45" t="s">
        <v>192</v>
      </c>
      <c r="F248" s="62" t="s">
        <v>193</v>
      </c>
      <c r="G248" s="62" t="s">
        <v>194</v>
      </c>
      <c r="H248" s="61" t="s">
        <v>195</v>
      </c>
    </row>
    <row r="249" spans="1:8" ht="13.5" customHeight="1">
      <c r="A249" s="46" t="s">
        <v>191</v>
      </c>
      <c r="B249" s="59">
        <v>1296</v>
      </c>
      <c r="C249" s="59">
        <f t="shared" si="1"/>
        <v>648</v>
      </c>
      <c r="D249" s="60">
        <v>44012</v>
      </c>
      <c r="E249" s="45" t="s">
        <v>192</v>
      </c>
      <c r="F249" s="62" t="s">
        <v>196</v>
      </c>
      <c r="G249" s="62" t="s">
        <v>197</v>
      </c>
      <c r="H249" s="61" t="s">
        <v>198</v>
      </c>
    </row>
    <row r="250" spans="1:8" ht="13.5" customHeight="1">
      <c r="A250" s="46"/>
      <c r="B250" s="59">
        <v>1312</v>
      </c>
      <c r="C250" s="59">
        <f t="shared" si="1"/>
        <v>656</v>
      </c>
      <c r="D250" s="60">
        <v>44012</v>
      </c>
      <c r="E250" s="45" t="s">
        <v>192</v>
      </c>
      <c r="F250" s="62" t="s">
        <v>199</v>
      </c>
      <c r="G250" s="62" t="s">
        <v>200</v>
      </c>
      <c r="H250" s="61" t="s">
        <v>201</v>
      </c>
    </row>
    <row r="251" spans="1:8" ht="13.5" customHeight="1">
      <c r="A251" s="46"/>
      <c r="B251" s="59">
        <v>76480.009999999995</v>
      </c>
      <c r="C251" s="59">
        <f t="shared" si="1"/>
        <v>38240.004999999997</v>
      </c>
      <c r="D251" s="60">
        <v>44012</v>
      </c>
      <c r="E251" s="45" t="s">
        <v>192</v>
      </c>
      <c r="F251" s="62" t="s">
        <v>202</v>
      </c>
      <c r="G251" s="62" t="s">
        <v>203</v>
      </c>
      <c r="H251" s="61" t="s">
        <v>204</v>
      </c>
    </row>
    <row r="252" spans="1:8" ht="13.5" customHeight="1">
      <c r="A252" s="46"/>
      <c r="B252" s="59">
        <v>9620.83</v>
      </c>
      <c r="C252" s="59">
        <f t="shared" si="1"/>
        <v>4810.415</v>
      </c>
      <c r="D252" s="60">
        <v>44012</v>
      </c>
      <c r="E252" s="45" t="s">
        <v>192</v>
      </c>
      <c r="F252" s="62" t="s">
        <v>205</v>
      </c>
      <c r="G252" s="62" t="s">
        <v>206</v>
      </c>
      <c r="H252" s="61" t="s">
        <v>207</v>
      </c>
    </row>
    <row r="253" spans="1:8" ht="13.5" customHeight="1">
      <c r="A253" s="46"/>
      <c r="B253" s="59">
        <v>9391.98</v>
      </c>
      <c r="C253" s="59">
        <f t="shared" si="1"/>
        <v>4695.99</v>
      </c>
      <c r="D253" s="60">
        <v>44012</v>
      </c>
      <c r="E253" s="45" t="s">
        <v>192</v>
      </c>
      <c r="F253" s="62" t="s">
        <v>208</v>
      </c>
      <c r="G253" s="62" t="s">
        <v>209</v>
      </c>
      <c r="H253" s="61" t="s">
        <v>210</v>
      </c>
    </row>
    <row r="254" spans="1:8" ht="13.5" customHeight="1">
      <c r="A254" s="46"/>
      <c r="B254" s="59">
        <v>631.54</v>
      </c>
      <c r="C254" s="59">
        <f t="shared" si="1"/>
        <v>315.77</v>
      </c>
      <c r="D254" s="60">
        <v>44012</v>
      </c>
      <c r="E254" s="45" t="s">
        <v>192</v>
      </c>
      <c r="F254" s="62" t="s">
        <v>211</v>
      </c>
      <c r="G254" s="62" t="s">
        <v>212</v>
      </c>
      <c r="H254" s="61" t="s">
        <v>213</v>
      </c>
    </row>
    <row r="255" spans="1:8" ht="13.5" customHeight="1">
      <c r="A255" s="46"/>
      <c r="B255" s="59">
        <v>1312</v>
      </c>
      <c r="C255" s="59">
        <f t="shared" si="1"/>
        <v>656</v>
      </c>
      <c r="D255" s="60">
        <v>44012</v>
      </c>
      <c r="E255" s="45" t="s">
        <v>192</v>
      </c>
      <c r="F255" s="62" t="s">
        <v>214</v>
      </c>
      <c r="G255" s="62" t="s">
        <v>215</v>
      </c>
      <c r="H255" s="61" t="s">
        <v>216</v>
      </c>
    </row>
    <row r="256" spans="1:8" ht="13.5" customHeight="1">
      <c r="A256" s="46"/>
      <c r="B256" s="59">
        <v>2162.3000000000002</v>
      </c>
      <c r="C256" s="59">
        <f t="shared" si="1"/>
        <v>1081.1500000000001</v>
      </c>
      <c r="D256" s="60">
        <v>44012</v>
      </c>
      <c r="E256" s="45" t="s">
        <v>192</v>
      </c>
      <c r="F256" s="62" t="s">
        <v>217</v>
      </c>
      <c r="G256" s="62" t="s">
        <v>218</v>
      </c>
      <c r="H256" s="61" t="s">
        <v>219</v>
      </c>
    </row>
    <row r="257" spans="1:8" ht="13.5" customHeight="1">
      <c r="A257" s="46"/>
      <c r="B257" s="59">
        <v>2156</v>
      </c>
      <c r="C257" s="59">
        <f t="shared" si="1"/>
        <v>1078</v>
      </c>
      <c r="D257" s="60">
        <v>44012</v>
      </c>
      <c r="E257" s="45" t="s">
        <v>192</v>
      </c>
      <c r="F257" s="62" t="s">
        <v>220</v>
      </c>
      <c r="G257" s="62" t="s">
        <v>221</v>
      </c>
      <c r="H257" s="61" t="s">
        <v>204</v>
      </c>
    </row>
    <row r="258" spans="1:8" ht="13.5" customHeight="1">
      <c r="A258" s="46"/>
      <c r="B258" s="59">
        <v>4826.67</v>
      </c>
      <c r="C258" s="59">
        <f t="shared" si="1"/>
        <v>2413.335</v>
      </c>
      <c r="D258" s="60">
        <v>44012</v>
      </c>
      <c r="E258" s="45" t="s">
        <v>192</v>
      </c>
      <c r="F258" s="62" t="s">
        <v>222</v>
      </c>
      <c r="G258" s="62" t="s">
        <v>223</v>
      </c>
      <c r="H258" s="61" t="s">
        <v>224</v>
      </c>
    </row>
    <row r="259" spans="1:8" ht="13.5" customHeight="1">
      <c r="A259" s="46"/>
      <c r="B259" s="59">
        <v>13653.33</v>
      </c>
      <c r="C259" s="59">
        <f t="shared" si="1"/>
        <v>6826.665</v>
      </c>
      <c r="D259" s="60">
        <v>44012</v>
      </c>
      <c r="E259" s="45" t="s">
        <v>192</v>
      </c>
      <c r="F259" s="62" t="s">
        <v>225</v>
      </c>
      <c r="G259" s="62" t="s">
        <v>226</v>
      </c>
      <c r="H259" s="61" t="s">
        <v>227</v>
      </c>
    </row>
    <row r="260" spans="1:8" ht="13.5" customHeight="1">
      <c r="A260" s="46"/>
      <c r="B260" s="59">
        <v>7240</v>
      </c>
      <c r="C260" s="59">
        <f t="shared" si="1"/>
        <v>3620</v>
      </c>
      <c r="D260" s="60">
        <v>44012</v>
      </c>
      <c r="E260" s="45" t="s">
        <v>192</v>
      </c>
      <c r="F260" s="62" t="s">
        <v>228</v>
      </c>
      <c r="G260" s="62" t="s">
        <v>229</v>
      </c>
      <c r="H260" s="61" t="s">
        <v>230</v>
      </c>
    </row>
    <row r="261" spans="1:8" ht="13.5" customHeight="1">
      <c r="A261" s="46"/>
      <c r="B261" s="59">
        <v>619.80999999999995</v>
      </c>
      <c r="C261" s="59">
        <f t="shared" si="1"/>
        <v>309.90499999999997</v>
      </c>
      <c r="D261" s="60">
        <v>44012</v>
      </c>
      <c r="E261" s="45" t="s">
        <v>192</v>
      </c>
      <c r="F261" s="62" t="s">
        <v>231</v>
      </c>
      <c r="G261" s="62" t="s">
        <v>232</v>
      </c>
      <c r="H261" s="61" t="s">
        <v>233</v>
      </c>
    </row>
    <row r="262" spans="1:8" ht="13.5" customHeight="1">
      <c r="A262" s="46"/>
      <c r="B262" s="59">
        <v>6120</v>
      </c>
      <c r="C262" s="59">
        <f t="shared" si="1"/>
        <v>3060</v>
      </c>
      <c r="D262" s="60">
        <v>44012</v>
      </c>
      <c r="E262" s="45" t="s">
        <v>192</v>
      </c>
      <c r="F262" s="62" t="s">
        <v>234</v>
      </c>
      <c r="G262" s="62" t="s">
        <v>235</v>
      </c>
      <c r="H262" s="61" t="s">
        <v>236</v>
      </c>
    </row>
    <row r="263" spans="1:8" ht="13.5" customHeight="1">
      <c r="A263" s="46"/>
      <c r="B263" s="59">
        <v>619.80999999999995</v>
      </c>
      <c r="C263" s="59">
        <f t="shared" si="1"/>
        <v>309.90499999999997</v>
      </c>
      <c r="D263" s="60">
        <v>44012</v>
      </c>
      <c r="E263" s="45" t="s">
        <v>192</v>
      </c>
      <c r="F263" s="62" t="s">
        <v>237</v>
      </c>
      <c r="G263" s="62" t="s">
        <v>238</v>
      </c>
      <c r="H263" s="61" t="s">
        <v>239</v>
      </c>
    </row>
    <row r="264" spans="1:8" ht="13.5" customHeight="1">
      <c r="A264" s="46"/>
      <c r="B264" s="59">
        <v>1128.8900000000001</v>
      </c>
      <c r="C264" s="59">
        <f t="shared" si="1"/>
        <v>564.44500000000005</v>
      </c>
      <c r="D264" s="60">
        <v>44012</v>
      </c>
      <c r="E264" s="45" t="s">
        <v>192</v>
      </c>
      <c r="F264" s="62" t="s">
        <v>240</v>
      </c>
      <c r="G264" s="62" t="s">
        <v>241</v>
      </c>
      <c r="H264" s="61" t="s">
        <v>242</v>
      </c>
    </row>
    <row r="265" spans="1:8" ht="13.5" customHeight="1">
      <c r="A265" s="46"/>
      <c r="B265" s="59">
        <v>618.08000000000004</v>
      </c>
      <c r="C265" s="59">
        <f t="shared" si="1"/>
        <v>309.04000000000002</v>
      </c>
      <c r="D265" s="60">
        <v>44012</v>
      </c>
      <c r="E265" s="45" t="s">
        <v>192</v>
      </c>
      <c r="F265" s="62" t="s">
        <v>243</v>
      </c>
      <c r="G265" s="62" t="s">
        <v>244</v>
      </c>
      <c r="H265" s="61" t="s">
        <v>245</v>
      </c>
    </row>
    <row r="266" spans="1:8" ht="13.5" customHeight="1">
      <c r="A266" s="46"/>
      <c r="B266" s="59">
        <v>798.08</v>
      </c>
      <c r="C266" s="59">
        <f t="shared" si="1"/>
        <v>399.04</v>
      </c>
      <c r="D266" s="60">
        <v>44012</v>
      </c>
      <c r="E266" s="45" t="s">
        <v>192</v>
      </c>
      <c r="F266" s="62" t="s">
        <v>246</v>
      </c>
      <c r="G266" s="62" t="s">
        <v>247</v>
      </c>
      <c r="H266" s="61" t="s">
        <v>248</v>
      </c>
    </row>
    <row r="267" spans="1:8" ht="13.5" customHeight="1">
      <c r="A267" s="46"/>
      <c r="B267" s="59">
        <v>8218</v>
      </c>
      <c r="C267" s="59">
        <f t="shared" si="1"/>
        <v>4109</v>
      </c>
      <c r="D267" s="60">
        <v>44012</v>
      </c>
      <c r="E267" s="45" t="s">
        <v>192</v>
      </c>
      <c r="F267" s="62" t="s">
        <v>249</v>
      </c>
      <c r="G267" s="62" t="s">
        <v>250</v>
      </c>
      <c r="H267" s="61" t="s">
        <v>251</v>
      </c>
    </row>
    <row r="268" spans="1:8" ht="13.5" customHeight="1">
      <c r="A268" s="46"/>
      <c r="B268" s="59">
        <v>21653.33</v>
      </c>
      <c r="C268" s="59">
        <f t="shared" si="1"/>
        <v>10826.665000000001</v>
      </c>
      <c r="D268" s="60">
        <v>44012</v>
      </c>
      <c r="E268" s="45" t="s">
        <v>192</v>
      </c>
      <c r="F268" s="62" t="s">
        <v>252</v>
      </c>
      <c r="G268" s="62" t="s">
        <v>253</v>
      </c>
      <c r="H268" s="61" t="s">
        <v>254</v>
      </c>
    </row>
    <row r="269" spans="1:8" ht="13.5" customHeight="1">
      <c r="A269" s="46"/>
      <c r="B269" s="59">
        <v>9557.33</v>
      </c>
      <c r="C269" s="59">
        <f t="shared" si="1"/>
        <v>4778.665</v>
      </c>
      <c r="D269" s="60">
        <v>44012</v>
      </c>
      <c r="E269" s="45" t="s">
        <v>192</v>
      </c>
      <c r="F269" s="62" t="s">
        <v>255</v>
      </c>
      <c r="G269" s="62" t="s">
        <v>256</v>
      </c>
      <c r="H269" s="61" t="s">
        <v>257</v>
      </c>
    </row>
    <row r="270" spans="1:8" ht="13.5" customHeight="1">
      <c r="A270" s="46"/>
      <c r="B270" s="59">
        <v>798.08</v>
      </c>
      <c r="C270" s="59">
        <f t="shared" si="1"/>
        <v>399.04</v>
      </c>
      <c r="D270" s="60">
        <v>44012</v>
      </c>
      <c r="E270" s="45" t="s">
        <v>192</v>
      </c>
      <c r="F270" s="62" t="s">
        <v>258</v>
      </c>
      <c r="G270" s="62" t="s">
        <v>259</v>
      </c>
      <c r="H270" s="61" t="s">
        <v>260</v>
      </c>
    </row>
    <row r="271" spans="1:8" ht="13.5" customHeight="1">
      <c r="A271" s="46"/>
      <c r="B271" s="59">
        <v>626.09</v>
      </c>
      <c r="C271" s="59">
        <f t="shared" si="1"/>
        <v>313.04500000000002</v>
      </c>
      <c r="D271" s="60">
        <v>44012</v>
      </c>
      <c r="E271" s="45" t="s">
        <v>192</v>
      </c>
      <c r="F271" s="62" t="s">
        <v>261</v>
      </c>
      <c r="G271" s="62" t="s">
        <v>262</v>
      </c>
      <c r="H271" s="61" t="s">
        <v>263</v>
      </c>
    </row>
    <row r="272" spans="1:8" ht="13.5" customHeight="1">
      <c r="A272" s="46"/>
      <c r="B272" s="59">
        <v>1596</v>
      </c>
      <c r="C272" s="59">
        <f t="shared" si="1"/>
        <v>798</v>
      </c>
      <c r="D272" s="60">
        <v>44012</v>
      </c>
      <c r="E272" s="45" t="s">
        <v>192</v>
      </c>
      <c r="F272" s="62" t="s">
        <v>264</v>
      </c>
      <c r="G272" s="62" t="s">
        <v>265</v>
      </c>
      <c r="H272" s="61" t="s">
        <v>266</v>
      </c>
    </row>
    <row r="273" spans="1:8" ht="13.5" customHeight="1">
      <c r="A273" s="46"/>
      <c r="B273" s="59">
        <v>6941.9</v>
      </c>
      <c r="C273" s="59">
        <f t="shared" si="1"/>
        <v>3470.95</v>
      </c>
      <c r="D273" s="60">
        <v>44012</v>
      </c>
      <c r="E273" s="45" t="s">
        <v>192</v>
      </c>
      <c r="F273" s="62" t="s">
        <v>267</v>
      </c>
      <c r="G273" s="62" t="s">
        <v>268</v>
      </c>
      <c r="H273" s="61" t="s">
        <v>269</v>
      </c>
    </row>
    <row r="274" spans="1:8" ht="13.5" customHeight="1">
      <c r="A274" s="46"/>
      <c r="B274" s="59">
        <v>798.08</v>
      </c>
      <c r="C274" s="59">
        <f t="shared" si="1"/>
        <v>399.04</v>
      </c>
      <c r="D274" s="60">
        <v>44012</v>
      </c>
      <c r="E274" s="45" t="s">
        <v>192</v>
      </c>
      <c r="F274" s="62" t="s">
        <v>270</v>
      </c>
      <c r="G274" s="62" t="s">
        <v>271</v>
      </c>
      <c r="H274" s="61" t="s">
        <v>272</v>
      </c>
    </row>
    <row r="275" spans="1:8" ht="13.5" customHeight="1">
      <c r="A275" s="46"/>
      <c r="B275" s="59">
        <v>619.79999999999995</v>
      </c>
      <c r="C275" s="59">
        <f t="shared" si="1"/>
        <v>309.89999999999998</v>
      </c>
      <c r="D275" s="60">
        <v>44012</v>
      </c>
      <c r="E275" s="45" t="s">
        <v>192</v>
      </c>
      <c r="F275" s="62" t="s">
        <v>273</v>
      </c>
      <c r="G275" s="62" t="s">
        <v>274</v>
      </c>
      <c r="H275" s="61" t="s">
        <v>275</v>
      </c>
    </row>
    <row r="276" spans="1:8" ht="13.5" customHeight="1">
      <c r="A276" s="46"/>
      <c r="B276" s="59">
        <v>619.79999999999995</v>
      </c>
      <c r="C276" s="59">
        <f t="shared" si="1"/>
        <v>309.89999999999998</v>
      </c>
      <c r="D276" s="60">
        <v>44012</v>
      </c>
      <c r="E276" s="45" t="s">
        <v>192</v>
      </c>
      <c r="F276" s="62" t="s">
        <v>276</v>
      </c>
      <c r="G276" s="62" t="s">
        <v>277</v>
      </c>
      <c r="H276" s="61" t="s">
        <v>278</v>
      </c>
    </row>
    <row r="277" spans="1:8" ht="13.5" customHeight="1">
      <c r="A277" s="46"/>
      <c r="B277" s="59">
        <v>638.46</v>
      </c>
      <c r="C277" s="59">
        <f t="shared" si="1"/>
        <v>319.23</v>
      </c>
      <c r="D277" s="60">
        <v>44012</v>
      </c>
      <c r="E277" s="45" t="s">
        <v>192</v>
      </c>
      <c r="F277" s="62" t="s">
        <v>279</v>
      </c>
      <c r="G277" s="62" t="s">
        <v>280</v>
      </c>
      <c r="H277" s="61" t="s">
        <v>198</v>
      </c>
    </row>
    <row r="278" spans="1:8" ht="13.5" customHeight="1">
      <c r="A278" s="46"/>
      <c r="B278" s="59">
        <v>631.54999999999995</v>
      </c>
      <c r="C278" s="59">
        <f t="shared" si="1"/>
        <v>315.77499999999998</v>
      </c>
      <c r="D278" s="60">
        <v>44012</v>
      </c>
      <c r="E278" s="45" t="s">
        <v>192</v>
      </c>
      <c r="F278" s="62" t="s">
        <v>281</v>
      </c>
      <c r="G278" s="62" t="s">
        <v>282</v>
      </c>
      <c r="H278" s="61" t="s">
        <v>283</v>
      </c>
    </row>
    <row r="279" spans="1:8" ht="13.5" customHeight="1">
      <c r="A279" s="46"/>
      <c r="B279" s="59">
        <v>638.46</v>
      </c>
      <c r="C279" s="59">
        <f t="shared" si="1"/>
        <v>319.23</v>
      </c>
      <c r="D279" s="60">
        <v>44012</v>
      </c>
      <c r="E279" s="45" t="s">
        <v>192</v>
      </c>
      <c r="F279" s="62" t="s">
        <v>284</v>
      </c>
      <c r="G279" s="62" t="s">
        <v>285</v>
      </c>
      <c r="H279" s="61" t="s">
        <v>286</v>
      </c>
    </row>
    <row r="280" spans="1:8" ht="13.5" customHeight="1">
      <c r="A280" s="46"/>
      <c r="B280" s="59">
        <v>3757.7</v>
      </c>
      <c r="C280" s="59">
        <f t="shared" si="1"/>
        <v>1878.85</v>
      </c>
      <c r="D280" s="60">
        <v>44012</v>
      </c>
      <c r="E280" s="45" t="s">
        <v>192</v>
      </c>
      <c r="F280" s="62" t="s">
        <v>287</v>
      </c>
      <c r="G280" s="62" t="s">
        <v>288</v>
      </c>
      <c r="H280" s="61" t="s">
        <v>289</v>
      </c>
    </row>
    <row r="281" spans="1:8" ht="13.5" customHeight="1">
      <c r="A281" s="46"/>
      <c r="B281" s="59">
        <v>619.79999999999995</v>
      </c>
      <c r="C281" s="59">
        <f t="shared" si="1"/>
        <v>309.89999999999998</v>
      </c>
      <c r="D281" s="60">
        <v>44012</v>
      </c>
      <c r="E281" s="45" t="s">
        <v>192</v>
      </c>
      <c r="F281" s="62" t="s">
        <v>290</v>
      </c>
      <c r="G281" s="62" t="s">
        <v>291</v>
      </c>
      <c r="H281" s="61" t="s">
        <v>292</v>
      </c>
    </row>
    <row r="282" spans="1:8" ht="13.5" customHeight="1">
      <c r="A282" s="46"/>
      <c r="B282" s="59">
        <v>846.67</v>
      </c>
      <c r="C282" s="59">
        <f t="shared" si="1"/>
        <v>423.33499999999998</v>
      </c>
      <c r="D282" s="60">
        <v>44012</v>
      </c>
      <c r="E282" s="45" t="s">
        <v>192</v>
      </c>
      <c r="F282" s="62" t="s">
        <v>293</v>
      </c>
      <c r="G282" s="62" t="s">
        <v>294</v>
      </c>
      <c r="H282" s="61" t="s">
        <v>295</v>
      </c>
    </row>
    <row r="283" spans="1:8" ht="13.5" customHeight="1">
      <c r="A283" s="46"/>
      <c r="B283" s="59">
        <v>9391.98</v>
      </c>
      <c r="C283" s="59">
        <f t="shared" si="1"/>
        <v>4695.99</v>
      </c>
      <c r="D283" s="60">
        <v>44012</v>
      </c>
      <c r="E283" s="45" t="s">
        <v>192</v>
      </c>
      <c r="F283" s="62" t="s">
        <v>296</v>
      </c>
      <c r="G283" s="62" t="s">
        <v>297</v>
      </c>
      <c r="H283" s="61" t="s">
        <v>298</v>
      </c>
    </row>
    <row r="284" spans="1:8" ht="13.5" customHeight="1">
      <c r="A284" s="46"/>
      <c r="B284" s="59">
        <v>638.46</v>
      </c>
      <c r="C284" s="59">
        <f t="shared" si="1"/>
        <v>319.23</v>
      </c>
      <c r="D284" s="60">
        <v>44012</v>
      </c>
      <c r="E284" s="45" t="s">
        <v>192</v>
      </c>
      <c r="F284" s="62" t="s">
        <v>299</v>
      </c>
      <c r="G284" s="62" t="s">
        <v>300</v>
      </c>
      <c r="H284" s="61" t="s">
        <v>301</v>
      </c>
    </row>
    <row r="285" spans="1:8" ht="13.5" customHeight="1">
      <c r="A285" s="46"/>
      <c r="B285" s="59">
        <v>2356.39</v>
      </c>
      <c r="C285" s="59">
        <f t="shared" si="1"/>
        <v>1178.1949999999999</v>
      </c>
      <c r="D285" s="60">
        <v>44012</v>
      </c>
      <c r="E285" s="45" t="s">
        <v>192</v>
      </c>
      <c r="F285" s="62" t="s">
        <v>302</v>
      </c>
      <c r="G285" s="62" t="s">
        <v>303</v>
      </c>
      <c r="H285" s="61" t="s">
        <v>304</v>
      </c>
    </row>
    <row r="286" spans="1:8" ht="13.5" customHeight="1">
      <c r="A286" s="46"/>
      <c r="B286" s="59">
        <v>11554.01</v>
      </c>
      <c r="C286" s="59">
        <f t="shared" si="1"/>
        <v>5777.0050000000001</v>
      </c>
      <c r="D286" s="60">
        <v>44012</v>
      </c>
      <c r="E286" s="45" t="s">
        <v>192</v>
      </c>
      <c r="F286" s="62" t="s">
        <v>305</v>
      </c>
      <c r="G286" s="62" t="s">
        <v>306</v>
      </c>
      <c r="H286" s="61" t="s">
        <v>307</v>
      </c>
    </row>
    <row r="287" spans="1:8" ht="13.5" customHeight="1">
      <c r="A287" s="46"/>
      <c r="B287" s="59">
        <v>1596</v>
      </c>
      <c r="C287" s="59">
        <f t="shared" si="1"/>
        <v>798</v>
      </c>
      <c r="D287" s="60">
        <v>44012</v>
      </c>
      <c r="E287" s="45" t="s">
        <v>192</v>
      </c>
      <c r="F287" s="62" t="s">
        <v>308</v>
      </c>
      <c r="G287" s="62" t="s">
        <v>309</v>
      </c>
      <c r="H287" s="61" t="s">
        <v>310</v>
      </c>
    </row>
    <row r="288" spans="1:8" ht="13.5" customHeight="1">
      <c r="A288" s="46"/>
      <c r="B288" s="59">
        <v>1596</v>
      </c>
      <c r="C288" s="59">
        <f t="shared" si="1"/>
        <v>798</v>
      </c>
      <c r="D288" s="60">
        <v>44012</v>
      </c>
      <c r="E288" s="45" t="s">
        <v>192</v>
      </c>
      <c r="F288" s="62" t="s">
        <v>311</v>
      </c>
      <c r="G288" s="62" t="s">
        <v>312</v>
      </c>
      <c r="H288" s="61" t="s">
        <v>313</v>
      </c>
    </row>
    <row r="289" spans="1:8" ht="13.5" customHeight="1">
      <c r="A289" s="46"/>
      <c r="B289" s="59">
        <v>1596</v>
      </c>
      <c r="C289" s="59">
        <f t="shared" si="1"/>
        <v>798</v>
      </c>
      <c r="D289" s="60">
        <v>44012</v>
      </c>
      <c r="E289" s="45" t="s">
        <v>192</v>
      </c>
      <c r="F289" s="62" t="s">
        <v>314</v>
      </c>
      <c r="G289" s="62" t="s">
        <v>315</v>
      </c>
      <c r="H289" s="61" t="s">
        <v>316</v>
      </c>
    </row>
    <row r="290" spans="1:8" ht="13.5" customHeight="1">
      <c r="A290" s="46"/>
      <c r="B290" s="59">
        <v>1134</v>
      </c>
      <c r="C290" s="59">
        <f t="shared" si="1"/>
        <v>567</v>
      </c>
      <c r="D290" s="60">
        <v>44012</v>
      </c>
      <c r="E290" s="45" t="s">
        <v>192</v>
      </c>
      <c r="F290" s="62" t="s">
        <v>317</v>
      </c>
      <c r="G290" s="62" t="s">
        <v>318</v>
      </c>
      <c r="H290" s="61" t="s">
        <v>319</v>
      </c>
    </row>
    <row r="291" spans="1:8" ht="13.5" customHeight="1">
      <c r="A291" s="46"/>
      <c r="B291" s="59">
        <v>1620</v>
      </c>
      <c r="C291" s="59">
        <f t="shared" si="1"/>
        <v>810</v>
      </c>
      <c r="D291" s="60">
        <v>44012</v>
      </c>
      <c r="E291" s="45" t="s">
        <v>192</v>
      </c>
      <c r="F291" s="62" t="s">
        <v>320</v>
      </c>
      <c r="G291" s="62" t="s">
        <v>321</v>
      </c>
      <c r="H291" s="61" t="s">
        <v>322</v>
      </c>
    </row>
    <row r="292" spans="1:8" ht="13.5" customHeight="1">
      <c r="A292" s="46"/>
      <c r="B292" s="59">
        <v>1134</v>
      </c>
      <c r="C292" s="59">
        <f t="shared" si="1"/>
        <v>567</v>
      </c>
      <c r="D292" s="60">
        <v>44012</v>
      </c>
      <c r="E292" s="45" t="s">
        <v>192</v>
      </c>
      <c r="F292" s="62" t="s">
        <v>323</v>
      </c>
      <c r="G292" s="62" t="s">
        <v>324</v>
      </c>
      <c r="H292" s="61" t="s">
        <v>325</v>
      </c>
    </row>
    <row r="293" spans="1:8" ht="13.5" customHeight="1">
      <c r="A293" s="46"/>
      <c r="B293" s="59">
        <v>4284</v>
      </c>
      <c r="C293" s="59">
        <f t="shared" si="1"/>
        <v>2142</v>
      </c>
      <c r="D293" s="60">
        <v>44012</v>
      </c>
      <c r="E293" s="45" t="s">
        <v>192</v>
      </c>
      <c r="F293" s="62" t="s">
        <v>326</v>
      </c>
      <c r="G293" s="62" t="s">
        <v>327</v>
      </c>
      <c r="H293" s="61" t="s">
        <v>328</v>
      </c>
    </row>
    <row r="294" spans="1:8" ht="13.5" customHeight="1">
      <c r="A294" s="46"/>
      <c r="B294" s="59">
        <v>1596</v>
      </c>
      <c r="C294" s="59">
        <f t="shared" si="1"/>
        <v>798</v>
      </c>
      <c r="D294" s="60">
        <v>44012</v>
      </c>
      <c r="E294" s="45" t="s">
        <v>192</v>
      </c>
      <c r="F294" s="62" t="s">
        <v>329</v>
      </c>
      <c r="G294" s="62" t="s">
        <v>330</v>
      </c>
      <c r="H294" s="61" t="s">
        <v>331</v>
      </c>
    </row>
    <row r="295" spans="1:8" ht="13.5" customHeight="1">
      <c r="A295" s="46"/>
      <c r="B295" s="59">
        <v>1148</v>
      </c>
      <c r="C295" s="59">
        <f t="shared" si="1"/>
        <v>574</v>
      </c>
      <c r="D295" s="60">
        <v>44012</v>
      </c>
      <c r="E295" s="45" t="s">
        <v>192</v>
      </c>
      <c r="F295" s="62" t="s">
        <v>332</v>
      </c>
      <c r="G295" s="62" t="s">
        <v>333</v>
      </c>
      <c r="H295" s="61" t="s">
        <v>334</v>
      </c>
    </row>
    <row r="296" spans="1:8" ht="13.5" customHeight="1">
      <c r="A296" s="46"/>
      <c r="B296" s="59">
        <v>2856</v>
      </c>
      <c r="C296" s="59">
        <f t="shared" si="1"/>
        <v>1428</v>
      </c>
      <c r="D296" s="60">
        <v>44012</v>
      </c>
      <c r="E296" s="45" t="s">
        <v>192</v>
      </c>
      <c r="F296" s="62" t="s">
        <v>335</v>
      </c>
      <c r="G296" s="62" t="s">
        <v>336</v>
      </c>
      <c r="H296" s="61" t="s">
        <v>337</v>
      </c>
    </row>
    <row r="297" spans="1:8" ht="13.5" customHeight="1">
      <c r="A297" s="46"/>
      <c r="B297" s="59">
        <v>1596</v>
      </c>
      <c r="C297" s="59">
        <f t="shared" si="1"/>
        <v>798</v>
      </c>
      <c r="D297" s="60">
        <v>44012</v>
      </c>
      <c r="E297" s="45" t="s">
        <v>192</v>
      </c>
      <c r="F297" s="62" t="s">
        <v>338</v>
      </c>
      <c r="G297" s="62" t="s">
        <v>339</v>
      </c>
      <c r="H297" s="61" t="s">
        <v>340</v>
      </c>
    </row>
    <row r="298" spans="1:8" ht="13.5" customHeight="1">
      <c r="A298" s="46"/>
      <c r="B298" s="59">
        <v>626.09</v>
      </c>
      <c r="C298" s="59">
        <f t="shared" si="1"/>
        <v>313.04500000000002</v>
      </c>
      <c r="D298" s="60">
        <v>44012</v>
      </c>
      <c r="E298" s="45" t="s">
        <v>192</v>
      </c>
      <c r="F298" s="62" t="s">
        <v>341</v>
      </c>
      <c r="G298" s="62" t="s">
        <v>342</v>
      </c>
      <c r="H298" s="61" t="s">
        <v>343</v>
      </c>
    </row>
    <row r="299" spans="1:8" ht="13.5" customHeight="1">
      <c r="A299" s="46"/>
      <c r="B299" s="59">
        <v>1596</v>
      </c>
      <c r="C299" s="59">
        <f t="shared" si="1"/>
        <v>798</v>
      </c>
      <c r="D299" s="60">
        <v>44012</v>
      </c>
      <c r="E299" s="45" t="s">
        <v>192</v>
      </c>
      <c r="F299" s="62" t="s">
        <v>344</v>
      </c>
      <c r="G299" s="62" t="s">
        <v>345</v>
      </c>
      <c r="H299" s="61" t="s">
        <v>316</v>
      </c>
    </row>
    <row r="300" spans="1:8" ht="13.5" customHeight="1">
      <c r="A300" s="46"/>
      <c r="B300" s="59">
        <v>1148</v>
      </c>
      <c r="C300" s="59">
        <f t="shared" si="1"/>
        <v>574</v>
      </c>
      <c r="D300" s="60">
        <v>44012</v>
      </c>
      <c r="E300" s="45" t="s">
        <v>192</v>
      </c>
      <c r="F300" s="62" t="s">
        <v>346</v>
      </c>
      <c r="G300" s="62" t="s">
        <v>347</v>
      </c>
      <c r="H300" s="61" t="s">
        <v>348</v>
      </c>
    </row>
    <row r="301" spans="1:8" ht="13.5" customHeight="1">
      <c r="A301" s="46"/>
      <c r="B301" s="59">
        <v>1512</v>
      </c>
      <c r="C301" s="59">
        <f t="shared" si="1"/>
        <v>756</v>
      </c>
      <c r="D301" s="60">
        <v>44012</v>
      </c>
      <c r="E301" s="45" t="s">
        <v>192</v>
      </c>
      <c r="F301" s="62" t="s">
        <v>349</v>
      </c>
      <c r="G301" s="62" t="s">
        <v>350</v>
      </c>
      <c r="H301" s="61" t="s">
        <v>351</v>
      </c>
    </row>
    <row r="302" spans="1:8" ht="13.5" customHeight="1">
      <c r="A302" s="46"/>
      <c r="B302" s="59">
        <v>1148</v>
      </c>
      <c r="C302" s="59">
        <f t="shared" si="1"/>
        <v>574</v>
      </c>
      <c r="D302" s="60">
        <v>44012</v>
      </c>
      <c r="E302" s="45" t="s">
        <v>192</v>
      </c>
      <c r="F302" s="62" t="s">
        <v>352</v>
      </c>
      <c r="G302" s="62" t="s">
        <v>353</v>
      </c>
      <c r="H302" s="61" t="s">
        <v>354</v>
      </c>
    </row>
    <row r="303" spans="1:8" ht="13.5" customHeight="1">
      <c r="A303" s="46"/>
      <c r="B303" s="59">
        <v>1148</v>
      </c>
      <c r="C303" s="59">
        <f t="shared" si="1"/>
        <v>574</v>
      </c>
      <c r="D303" s="60">
        <v>44012</v>
      </c>
      <c r="E303" s="45" t="s">
        <v>192</v>
      </c>
      <c r="F303" s="62" t="s">
        <v>355</v>
      </c>
      <c r="G303" s="62" t="s">
        <v>356</v>
      </c>
      <c r="H303" s="61" t="s">
        <v>357</v>
      </c>
    </row>
    <row r="304" spans="1:8" ht="13.5" customHeight="1">
      <c r="A304" s="46"/>
      <c r="B304" s="59">
        <v>1596</v>
      </c>
      <c r="C304" s="59">
        <f t="shared" si="1"/>
        <v>798</v>
      </c>
      <c r="D304" s="60">
        <v>44012</v>
      </c>
      <c r="E304" s="45" t="s">
        <v>192</v>
      </c>
      <c r="F304" s="62" t="s">
        <v>358</v>
      </c>
      <c r="G304" s="62" t="s">
        <v>359</v>
      </c>
      <c r="H304" s="61" t="s">
        <v>360</v>
      </c>
    </row>
    <row r="305" spans="1:8" ht="13.5" customHeight="1">
      <c r="A305" s="46"/>
      <c r="B305" s="59">
        <v>1134</v>
      </c>
      <c r="C305" s="59">
        <f t="shared" si="1"/>
        <v>567</v>
      </c>
      <c r="D305" s="60">
        <v>44012</v>
      </c>
      <c r="E305" s="45" t="s">
        <v>192</v>
      </c>
      <c r="F305" s="62" t="s">
        <v>361</v>
      </c>
      <c r="G305" s="62" t="s">
        <v>362</v>
      </c>
      <c r="H305" s="61" t="s">
        <v>363</v>
      </c>
    </row>
    <row r="306" spans="1:8" ht="13.5" customHeight="1">
      <c r="A306" s="46"/>
      <c r="B306" s="59">
        <v>2156</v>
      </c>
      <c r="C306" s="59">
        <f t="shared" si="1"/>
        <v>1078</v>
      </c>
      <c r="D306" s="60">
        <v>44012</v>
      </c>
      <c r="E306" s="45" t="s">
        <v>192</v>
      </c>
      <c r="F306" s="62" t="s">
        <v>364</v>
      </c>
      <c r="G306" s="62" t="s">
        <v>365</v>
      </c>
      <c r="H306" s="61" t="s">
        <v>366</v>
      </c>
    </row>
    <row r="307" spans="1:8" ht="13.5" customHeight="1">
      <c r="A307" s="46"/>
      <c r="B307" s="59">
        <v>2156</v>
      </c>
      <c r="C307" s="59">
        <f t="shared" si="1"/>
        <v>1078</v>
      </c>
      <c r="D307" s="60">
        <v>44012</v>
      </c>
      <c r="E307" s="45" t="s">
        <v>192</v>
      </c>
      <c r="F307" s="62" t="s">
        <v>367</v>
      </c>
      <c r="G307" s="62" t="s">
        <v>368</v>
      </c>
      <c r="H307" s="61" t="s">
        <v>224</v>
      </c>
    </row>
    <row r="308" spans="1:8" ht="13.5" customHeight="1">
      <c r="A308" s="46"/>
      <c r="B308" s="59">
        <v>2156</v>
      </c>
      <c r="C308" s="59">
        <f t="shared" si="1"/>
        <v>1078</v>
      </c>
      <c r="D308" s="60">
        <v>44012</v>
      </c>
      <c r="E308" s="45" t="s">
        <v>192</v>
      </c>
      <c r="F308" s="62" t="s">
        <v>369</v>
      </c>
      <c r="G308" s="62" t="s">
        <v>370</v>
      </c>
      <c r="H308" s="61" t="s">
        <v>371</v>
      </c>
    </row>
    <row r="309" spans="1:8" ht="13.5" customHeight="1">
      <c r="A309" s="46"/>
      <c r="B309" s="59">
        <v>619.80999999999995</v>
      </c>
      <c r="C309" s="59">
        <f t="shared" si="1"/>
        <v>309.90499999999997</v>
      </c>
      <c r="D309" s="60">
        <v>44012</v>
      </c>
      <c r="E309" s="45" t="s">
        <v>192</v>
      </c>
      <c r="F309" s="62" t="s">
        <v>372</v>
      </c>
      <c r="G309" s="62" t="s">
        <v>373</v>
      </c>
      <c r="H309" s="61" t="s">
        <v>374</v>
      </c>
    </row>
    <row r="310" spans="1:8" ht="13.5" customHeight="1">
      <c r="A310" s="46"/>
      <c r="B310" s="59">
        <v>6757.33</v>
      </c>
      <c r="C310" s="59">
        <f t="shared" si="1"/>
        <v>3378.665</v>
      </c>
      <c r="D310" s="60">
        <v>44012</v>
      </c>
      <c r="E310" s="45" t="s">
        <v>192</v>
      </c>
      <c r="F310" s="62" t="s">
        <v>375</v>
      </c>
      <c r="G310" s="62" t="s">
        <v>376</v>
      </c>
      <c r="H310" s="61" t="s">
        <v>204</v>
      </c>
    </row>
    <row r="311" spans="1:8" ht="13.5" customHeight="1">
      <c r="A311" s="46"/>
      <c r="B311" s="59">
        <v>4284</v>
      </c>
      <c r="C311" s="59">
        <f t="shared" si="1"/>
        <v>2142</v>
      </c>
      <c r="D311" s="60">
        <v>44012</v>
      </c>
      <c r="E311" s="45" t="s">
        <v>192</v>
      </c>
      <c r="F311" s="62" t="s">
        <v>377</v>
      </c>
      <c r="G311" s="62" t="s">
        <v>378</v>
      </c>
      <c r="H311" s="61" t="s">
        <v>379</v>
      </c>
    </row>
    <row r="312" spans="1:8" ht="13.5" customHeight="1">
      <c r="A312" s="46"/>
      <c r="B312" s="59">
        <v>1720</v>
      </c>
      <c r="C312" s="59">
        <f t="shared" ref="C312:C375" si="2">B312/2</f>
        <v>860</v>
      </c>
      <c r="D312" s="60">
        <v>44012</v>
      </c>
      <c r="E312" s="45" t="s">
        <v>192</v>
      </c>
      <c r="F312" s="62" t="s">
        <v>380</v>
      </c>
      <c r="G312" s="62" t="s">
        <v>381</v>
      </c>
      <c r="H312" s="61" t="s">
        <v>382</v>
      </c>
    </row>
    <row r="313" spans="1:8" ht="13.5" customHeight="1">
      <c r="A313" s="46"/>
      <c r="B313" s="59">
        <v>618.17999999999995</v>
      </c>
      <c r="C313" s="59">
        <f t="shared" si="2"/>
        <v>309.08999999999997</v>
      </c>
      <c r="D313" s="60">
        <v>44012</v>
      </c>
      <c r="E313" s="45" t="s">
        <v>192</v>
      </c>
      <c r="F313" s="62" t="s">
        <v>383</v>
      </c>
      <c r="G313" s="62" t="s">
        <v>384</v>
      </c>
      <c r="H313" s="61" t="s">
        <v>385</v>
      </c>
    </row>
    <row r="314" spans="1:8" ht="13.5" customHeight="1">
      <c r="A314" s="46"/>
      <c r="B314" s="59">
        <v>1093.33</v>
      </c>
      <c r="C314" s="59">
        <f t="shared" si="2"/>
        <v>546.66499999999996</v>
      </c>
      <c r="D314" s="60">
        <v>44012</v>
      </c>
      <c r="E314" s="45" t="s">
        <v>192</v>
      </c>
      <c r="F314" s="62" t="s">
        <v>386</v>
      </c>
      <c r="G314" s="62" t="s">
        <v>387</v>
      </c>
      <c r="H314" s="61" t="s">
        <v>388</v>
      </c>
    </row>
    <row r="315" spans="1:8" ht="13.5" customHeight="1">
      <c r="A315" s="46"/>
      <c r="B315" s="59">
        <v>619.80999999999995</v>
      </c>
      <c r="C315" s="59">
        <f t="shared" si="2"/>
        <v>309.90499999999997</v>
      </c>
      <c r="D315" s="60">
        <v>44012</v>
      </c>
      <c r="E315" s="45" t="s">
        <v>192</v>
      </c>
      <c r="F315" s="62" t="s">
        <v>389</v>
      </c>
      <c r="G315" s="62" t="s">
        <v>390</v>
      </c>
      <c r="H315" s="61" t="s">
        <v>391</v>
      </c>
    </row>
    <row r="316" spans="1:8" ht="13.5" customHeight="1">
      <c r="A316" s="46"/>
      <c r="B316" s="59">
        <v>614.34</v>
      </c>
      <c r="C316" s="59">
        <f t="shared" si="2"/>
        <v>307.17</v>
      </c>
      <c r="D316" s="60">
        <v>44012</v>
      </c>
      <c r="E316" s="45" t="s">
        <v>192</v>
      </c>
      <c r="F316" s="62" t="s">
        <v>392</v>
      </c>
      <c r="G316" s="62" t="s">
        <v>393</v>
      </c>
      <c r="H316" s="61" t="s">
        <v>394</v>
      </c>
    </row>
    <row r="317" spans="1:8" ht="13.5" customHeight="1">
      <c r="A317" s="46"/>
      <c r="B317" s="59">
        <v>13320</v>
      </c>
      <c r="C317" s="59">
        <f t="shared" si="2"/>
        <v>6660</v>
      </c>
      <c r="D317" s="60">
        <v>44012</v>
      </c>
      <c r="E317" s="45" t="s">
        <v>192</v>
      </c>
      <c r="F317" s="62" t="s">
        <v>395</v>
      </c>
      <c r="G317" s="62" t="s">
        <v>396</v>
      </c>
      <c r="H317" s="61" t="s">
        <v>397</v>
      </c>
    </row>
    <row r="318" spans="1:8" ht="13.5" customHeight="1">
      <c r="A318" s="46"/>
      <c r="B318" s="59">
        <v>619.80999999999995</v>
      </c>
      <c r="C318" s="59">
        <f t="shared" si="2"/>
        <v>309.90499999999997</v>
      </c>
      <c r="D318" s="60">
        <v>44012</v>
      </c>
      <c r="E318" s="45" t="s">
        <v>192</v>
      </c>
      <c r="F318" s="62" t="s">
        <v>398</v>
      </c>
      <c r="G318" s="62" t="s">
        <v>399</v>
      </c>
      <c r="H318" s="61" t="s">
        <v>400</v>
      </c>
    </row>
    <row r="319" spans="1:8" ht="13.5" customHeight="1">
      <c r="A319" s="46"/>
      <c r="B319" s="59">
        <v>619.80999999999995</v>
      </c>
      <c r="C319" s="59">
        <f t="shared" si="2"/>
        <v>309.90499999999997</v>
      </c>
      <c r="D319" s="60">
        <v>44012</v>
      </c>
      <c r="E319" s="45" t="s">
        <v>192</v>
      </c>
      <c r="F319" s="62" t="s">
        <v>401</v>
      </c>
      <c r="G319" s="62" t="s">
        <v>402</v>
      </c>
      <c r="H319" s="61" t="s">
        <v>403</v>
      </c>
    </row>
    <row r="320" spans="1:8" ht="13.5" customHeight="1">
      <c r="A320" s="46"/>
      <c r="B320" s="59">
        <v>3440</v>
      </c>
      <c r="C320" s="59">
        <f t="shared" si="2"/>
        <v>1720</v>
      </c>
      <c r="D320" s="60">
        <v>44012</v>
      </c>
      <c r="E320" s="45" t="s">
        <v>192</v>
      </c>
      <c r="F320" s="62" t="s">
        <v>404</v>
      </c>
      <c r="G320" s="62" t="s">
        <v>405</v>
      </c>
      <c r="H320" s="61" t="s">
        <v>406</v>
      </c>
    </row>
    <row r="321" spans="1:8" ht="13.5" customHeight="1">
      <c r="A321" s="46"/>
      <c r="B321" s="59">
        <v>67982.23</v>
      </c>
      <c r="C321" s="59">
        <f t="shared" si="2"/>
        <v>33991.114999999998</v>
      </c>
      <c r="D321" s="60">
        <v>44012</v>
      </c>
      <c r="E321" s="45" t="s">
        <v>192</v>
      </c>
      <c r="F321" s="62" t="s">
        <v>407</v>
      </c>
      <c r="G321" s="62" t="s">
        <v>408</v>
      </c>
      <c r="H321" s="61" t="s">
        <v>409</v>
      </c>
    </row>
    <row r="322" spans="1:8" ht="13.5" customHeight="1">
      <c r="A322" s="46"/>
      <c r="B322" s="59">
        <v>949.84</v>
      </c>
      <c r="C322" s="59">
        <f t="shared" si="2"/>
        <v>474.92</v>
      </c>
      <c r="D322" s="60">
        <v>44012</v>
      </c>
      <c r="E322" s="45" t="s">
        <v>192</v>
      </c>
      <c r="F322" s="62" t="s">
        <v>410</v>
      </c>
      <c r="G322" s="62" t="s">
        <v>411</v>
      </c>
      <c r="H322" s="61" t="s">
        <v>412</v>
      </c>
    </row>
    <row r="323" spans="1:8" ht="13.5" customHeight="1">
      <c r="A323" s="46"/>
      <c r="B323" s="59">
        <v>614.33000000000004</v>
      </c>
      <c r="C323" s="59">
        <f t="shared" si="2"/>
        <v>307.16500000000002</v>
      </c>
      <c r="D323" s="60">
        <v>44012</v>
      </c>
      <c r="E323" s="45" t="s">
        <v>192</v>
      </c>
      <c r="F323" s="62" t="s">
        <v>413</v>
      </c>
      <c r="G323" s="62" t="s">
        <v>414</v>
      </c>
      <c r="H323" s="61" t="s">
        <v>415</v>
      </c>
    </row>
    <row r="324" spans="1:8" ht="13.5" customHeight="1">
      <c r="A324" s="46"/>
      <c r="B324" s="59">
        <v>1596</v>
      </c>
      <c r="C324" s="59">
        <f t="shared" si="2"/>
        <v>798</v>
      </c>
      <c r="D324" s="60">
        <v>44012</v>
      </c>
      <c r="E324" s="45" t="s">
        <v>192</v>
      </c>
      <c r="F324" s="62" t="s">
        <v>416</v>
      </c>
      <c r="G324" s="62" t="s">
        <v>417</v>
      </c>
      <c r="H324" s="61" t="s">
        <v>418</v>
      </c>
    </row>
    <row r="325" spans="1:8" ht="13.5" customHeight="1">
      <c r="A325" s="46"/>
      <c r="B325" s="59">
        <v>1148</v>
      </c>
      <c r="C325" s="59">
        <f t="shared" si="2"/>
        <v>574</v>
      </c>
      <c r="D325" s="60">
        <v>44012</v>
      </c>
      <c r="E325" s="45" t="s">
        <v>192</v>
      </c>
      <c r="F325" s="62" t="s">
        <v>419</v>
      </c>
      <c r="G325" s="62" t="s">
        <v>420</v>
      </c>
      <c r="H325" s="61" t="s">
        <v>421</v>
      </c>
    </row>
    <row r="326" spans="1:8" ht="13.5" customHeight="1">
      <c r="A326" s="46"/>
      <c r="B326" s="59">
        <v>1596</v>
      </c>
      <c r="C326" s="59">
        <f t="shared" si="2"/>
        <v>798</v>
      </c>
      <c r="D326" s="60">
        <v>44012</v>
      </c>
      <c r="E326" s="45" t="s">
        <v>192</v>
      </c>
      <c r="F326" s="62" t="s">
        <v>422</v>
      </c>
      <c r="G326" s="62" t="s">
        <v>423</v>
      </c>
      <c r="H326" s="61" t="s">
        <v>424</v>
      </c>
    </row>
    <row r="327" spans="1:8" ht="13.5" customHeight="1">
      <c r="A327" s="46"/>
      <c r="B327" s="59">
        <v>121765.05</v>
      </c>
      <c r="C327" s="59">
        <f t="shared" si="2"/>
        <v>60882.525000000001</v>
      </c>
      <c r="D327" s="60">
        <v>44012</v>
      </c>
      <c r="E327" s="45" t="s">
        <v>192</v>
      </c>
      <c r="F327" s="62" t="s">
        <v>425</v>
      </c>
      <c r="G327" s="62" t="s">
        <v>426</v>
      </c>
      <c r="H327" s="61" t="s">
        <v>427</v>
      </c>
    </row>
    <row r="328" spans="1:8" ht="13.5" customHeight="1">
      <c r="A328" s="46"/>
      <c r="B328" s="59">
        <v>3771.16</v>
      </c>
      <c r="C328" s="59">
        <f t="shared" si="2"/>
        <v>1885.58</v>
      </c>
      <c r="D328" s="60">
        <v>44012</v>
      </c>
      <c r="E328" s="45" t="s">
        <v>192</v>
      </c>
      <c r="F328" s="62" t="s">
        <v>428</v>
      </c>
      <c r="G328" s="62" t="s">
        <v>429</v>
      </c>
      <c r="H328" s="61" t="s">
        <v>366</v>
      </c>
    </row>
    <row r="329" spans="1:8" ht="13.5" customHeight="1">
      <c r="A329" s="46"/>
      <c r="B329" s="59">
        <v>3515.62</v>
      </c>
      <c r="C329" s="59">
        <f t="shared" si="2"/>
        <v>1757.81</v>
      </c>
      <c r="D329" s="60">
        <v>44012</v>
      </c>
      <c r="E329" s="45" t="s">
        <v>192</v>
      </c>
      <c r="F329" s="62" t="s">
        <v>430</v>
      </c>
      <c r="G329" s="62" t="s">
        <v>431</v>
      </c>
      <c r="H329" s="61" t="s">
        <v>432</v>
      </c>
    </row>
    <row r="330" spans="1:8" ht="13.5" customHeight="1">
      <c r="A330" s="46"/>
      <c r="B330" s="59">
        <v>6506.67</v>
      </c>
      <c r="C330" s="59">
        <f t="shared" si="2"/>
        <v>3253.335</v>
      </c>
      <c r="D330" s="60">
        <v>44012</v>
      </c>
      <c r="E330" s="45" t="s">
        <v>192</v>
      </c>
      <c r="F330" s="62" t="s">
        <v>433</v>
      </c>
      <c r="G330" s="62" t="s">
        <v>434</v>
      </c>
      <c r="H330" s="61" t="s">
        <v>435</v>
      </c>
    </row>
    <row r="331" spans="1:8" ht="13.5" customHeight="1">
      <c r="A331" s="46"/>
      <c r="B331" s="59">
        <v>7653.33</v>
      </c>
      <c r="C331" s="59">
        <f t="shared" si="2"/>
        <v>3826.665</v>
      </c>
      <c r="D331" s="60">
        <v>44012</v>
      </c>
      <c r="E331" s="45" t="s">
        <v>192</v>
      </c>
      <c r="F331" s="62" t="s">
        <v>436</v>
      </c>
      <c r="G331" s="62" t="s">
        <v>437</v>
      </c>
      <c r="H331" s="61" t="s">
        <v>435</v>
      </c>
    </row>
    <row r="332" spans="1:8" ht="13.5" customHeight="1">
      <c r="A332" s="46"/>
      <c r="B332" s="59">
        <v>646.32000000000005</v>
      </c>
      <c r="C332" s="59">
        <f t="shared" si="2"/>
        <v>323.16000000000003</v>
      </c>
      <c r="D332" s="60">
        <v>44012</v>
      </c>
      <c r="E332" s="45" t="s">
        <v>192</v>
      </c>
      <c r="F332" s="62" t="s">
        <v>438</v>
      </c>
      <c r="G332" s="62" t="s">
        <v>439</v>
      </c>
      <c r="H332" s="61" t="s">
        <v>440</v>
      </c>
    </row>
    <row r="333" spans="1:8" ht="13.5" customHeight="1">
      <c r="A333" s="46"/>
      <c r="B333" s="59">
        <v>646.32000000000005</v>
      </c>
      <c r="C333" s="59">
        <f t="shared" si="2"/>
        <v>323.16000000000003</v>
      </c>
      <c r="D333" s="60">
        <v>44012</v>
      </c>
      <c r="E333" s="45" t="s">
        <v>192</v>
      </c>
      <c r="F333" s="62" t="s">
        <v>441</v>
      </c>
      <c r="G333" s="62" t="s">
        <v>442</v>
      </c>
      <c r="H333" s="61" t="s">
        <v>443</v>
      </c>
    </row>
    <row r="334" spans="1:8" ht="13.5" customHeight="1">
      <c r="A334" s="46"/>
      <c r="B334" s="59">
        <v>640.79999999999995</v>
      </c>
      <c r="C334" s="59">
        <f t="shared" si="2"/>
        <v>320.39999999999998</v>
      </c>
      <c r="D334" s="60">
        <v>44012</v>
      </c>
      <c r="E334" s="45" t="s">
        <v>192</v>
      </c>
      <c r="F334" s="62" t="s">
        <v>444</v>
      </c>
      <c r="G334" s="62" t="s">
        <v>445</v>
      </c>
      <c r="H334" s="61" t="s">
        <v>446</v>
      </c>
    </row>
    <row r="335" spans="1:8" ht="13.5" customHeight="1">
      <c r="A335" s="46"/>
      <c r="B335" s="59">
        <v>1270</v>
      </c>
      <c r="C335" s="59">
        <f t="shared" si="2"/>
        <v>635</v>
      </c>
      <c r="D335" s="60">
        <v>44012</v>
      </c>
      <c r="E335" s="45" t="s">
        <v>192</v>
      </c>
      <c r="F335" s="62" t="s">
        <v>447</v>
      </c>
      <c r="G335" s="62" t="s">
        <v>448</v>
      </c>
      <c r="H335" s="61" t="s">
        <v>449</v>
      </c>
    </row>
    <row r="336" spans="1:8" ht="13.5" customHeight="1">
      <c r="A336" s="46"/>
      <c r="B336" s="59">
        <v>2430</v>
      </c>
      <c r="C336" s="59">
        <f t="shared" si="2"/>
        <v>1215</v>
      </c>
      <c r="D336" s="60">
        <v>44012</v>
      </c>
      <c r="E336" s="45" t="s">
        <v>192</v>
      </c>
      <c r="F336" s="62" t="s">
        <v>450</v>
      </c>
      <c r="G336" s="62" t="s">
        <v>451</v>
      </c>
      <c r="H336" s="61" t="s">
        <v>319</v>
      </c>
    </row>
    <row r="337" spans="1:8" ht="13.5" customHeight="1">
      <c r="A337" s="46"/>
      <c r="B337" s="59">
        <v>1620</v>
      </c>
      <c r="C337" s="59">
        <f t="shared" si="2"/>
        <v>810</v>
      </c>
      <c r="D337" s="60">
        <v>44012</v>
      </c>
      <c r="E337" s="45" t="s">
        <v>192</v>
      </c>
      <c r="F337" s="62" t="s">
        <v>452</v>
      </c>
      <c r="G337" s="62" t="s">
        <v>453</v>
      </c>
      <c r="H337" s="61" t="s">
        <v>454</v>
      </c>
    </row>
    <row r="338" spans="1:8" ht="13.5" customHeight="1">
      <c r="A338" s="46"/>
      <c r="B338" s="59">
        <v>2100166.85</v>
      </c>
      <c r="C338" s="59">
        <f t="shared" si="2"/>
        <v>1050083.425</v>
      </c>
      <c r="D338" s="60">
        <v>44012</v>
      </c>
      <c r="E338" s="45" t="s">
        <v>192</v>
      </c>
      <c r="F338" s="62" t="s">
        <v>455</v>
      </c>
      <c r="G338" s="62"/>
      <c r="H338" s="61" t="s">
        <v>456</v>
      </c>
    </row>
    <row r="339" spans="1:8" ht="13.5" customHeight="1">
      <c r="A339" s="46"/>
      <c r="B339" s="59">
        <v>2259.5700000000002</v>
      </c>
      <c r="C339" s="59">
        <f t="shared" si="2"/>
        <v>1129.7850000000001</v>
      </c>
      <c r="D339" s="60">
        <v>44012</v>
      </c>
      <c r="E339" s="45" t="s">
        <v>192</v>
      </c>
      <c r="F339" s="62" t="s">
        <v>457</v>
      </c>
      <c r="G339" s="62" t="s">
        <v>458</v>
      </c>
      <c r="H339" s="61" t="s">
        <v>459</v>
      </c>
    </row>
    <row r="340" spans="1:8" ht="13.5" customHeight="1">
      <c r="A340" s="46"/>
      <c r="B340" s="59">
        <v>798.08</v>
      </c>
      <c r="C340" s="59">
        <f t="shared" si="2"/>
        <v>399.04</v>
      </c>
      <c r="D340" s="60">
        <v>44012</v>
      </c>
      <c r="E340" s="45" t="s">
        <v>192</v>
      </c>
      <c r="F340" s="62" t="s">
        <v>460</v>
      </c>
      <c r="G340" s="62" t="s">
        <v>461</v>
      </c>
      <c r="H340" s="61" t="s">
        <v>435</v>
      </c>
    </row>
    <row r="341" spans="1:8" ht="13.5" customHeight="1">
      <c r="A341" s="46"/>
      <c r="B341" s="59">
        <v>656.13</v>
      </c>
      <c r="C341" s="59">
        <f t="shared" si="2"/>
        <v>328.065</v>
      </c>
      <c r="D341" s="60">
        <v>44012</v>
      </c>
      <c r="E341" s="45" t="s">
        <v>192</v>
      </c>
      <c r="F341" s="62" t="s">
        <v>462</v>
      </c>
      <c r="G341" s="62" t="s">
        <v>463</v>
      </c>
      <c r="H341" s="61" t="s">
        <v>464</v>
      </c>
    </row>
    <row r="342" spans="1:8" ht="13.5" customHeight="1">
      <c r="A342" s="46"/>
      <c r="B342" s="59">
        <v>1824</v>
      </c>
      <c r="C342" s="59">
        <f t="shared" si="2"/>
        <v>912</v>
      </c>
      <c r="D342" s="60">
        <v>44012</v>
      </c>
      <c r="E342" s="45" t="s">
        <v>192</v>
      </c>
      <c r="F342" s="62" t="s">
        <v>465</v>
      </c>
      <c r="G342" s="62" t="s">
        <v>466</v>
      </c>
      <c r="H342" s="61" t="s">
        <v>467</v>
      </c>
    </row>
    <row r="343" spans="1:8" ht="13.5" customHeight="1">
      <c r="A343" s="46"/>
      <c r="B343" s="59">
        <v>2464.02</v>
      </c>
      <c r="C343" s="59">
        <f t="shared" si="2"/>
        <v>1232.01</v>
      </c>
      <c r="D343" s="60">
        <v>44012</v>
      </c>
      <c r="E343" s="45" t="s">
        <v>192</v>
      </c>
      <c r="F343" s="62" t="s">
        <v>468</v>
      </c>
      <c r="G343" s="62" t="s">
        <v>469</v>
      </c>
      <c r="H343" s="61" t="s">
        <v>470</v>
      </c>
    </row>
    <row r="344" spans="1:8" ht="13.5" customHeight="1">
      <c r="A344" s="46"/>
      <c r="B344" s="59">
        <v>1148</v>
      </c>
      <c r="C344" s="59">
        <f t="shared" si="2"/>
        <v>574</v>
      </c>
      <c r="D344" s="60">
        <v>44012</v>
      </c>
      <c r="E344" s="45" t="s">
        <v>192</v>
      </c>
      <c r="F344" s="62" t="s">
        <v>471</v>
      </c>
      <c r="G344" s="62" t="s">
        <v>472</v>
      </c>
      <c r="H344" s="61" t="s">
        <v>473</v>
      </c>
    </row>
    <row r="345" spans="1:8" ht="13.5" customHeight="1">
      <c r="A345" s="46"/>
      <c r="B345" s="59">
        <v>3664.02</v>
      </c>
      <c r="C345" s="59">
        <f t="shared" si="2"/>
        <v>1832.01</v>
      </c>
      <c r="D345" s="60">
        <v>44012</v>
      </c>
      <c r="E345" s="45" t="s">
        <v>192</v>
      </c>
      <c r="F345" s="62" t="s">
        <v>474</v>
      </c>
      <c r="G345" s="62" t="s">
        <v>475</v>
      </c>
      <c r="H345" s="61" t="s">
        <v>476</v>
      </c>
    </row>
    <row r="346" spans="1:8" ht="13.5" customHeight="1">
      <c r="A346" s="46"/>
      <c r="B346" s="59">
        <v>2053.33</v>
      </c>
      <c r="C346" s="59">
        <f t="shared" si="2"/>
        <v>1026.665</v>
      </c>
      <c r="D346" s="60">
        <v>44012</v>
      </c>
      <c r="E346" s="45" t="s">
        <v>192</v>
      </c>
      <c r="F346" s="62" t="s">
        <v>477</v>
      </c>
      <c r="G346" s="62" t="s">
        <v>478</v>
      </c>
      <c r="H346" s="61" t="s">
        <v>479</v>
      </c>
    </row>
    <row r="347" spans="1:8" ht="13.5" customHeight="1">
      <c r="A347" s="46"/>
      <c r="B347" s="59">
        <v>1596</v>
      </c>
      <c r="C347" s="59">
        <f t="shared" si="2"/>
        <v>798</v>
      </c>
      <c r="D347" s="60">
        <v>44012</v>
      </c>
      <c r="E347" s="45" t="s">
        <v>192</v>
      </c>
      <c r="F347" s="62" t="s">
        <v>480</v>
      </c>
      <c r="G347" s="62" t="s">
        <v>481</v>
      </c>
      <c r="H347" s="61" t="s">
        <v>482</v>
      </c>
    </row>
    <row r="348" spans="1:8" ht="13.5" customHeight="1">
      <c r="A348" s="46"/>
      <c r="B348" s="59">
        <v>640.79999999999995</v>
      </c>
      <c r="C348" s="59">
        <f t="shared" si="2"/>
        <v>320.39999999999998</v>
      </c>
      <c r="D348" s="60">
        <v>44012</v>
      </c>
      <c r="E348" s="45" t="s">
        <v>192</v>
      </c>
      <c r="F348" s="62" t="s">
        <v>483</v>
      </c>
      <c r="G348" s="62" t="s">
        <v>484</v>
      </c>
      <c r="H348" s="61" t="s">
        <v>485</v>
      </c>
    </row>
    <row r="349" spans="1:8" ht="13.5" customHeight="1">
      <c r="A349" s="46"/>
      <c r="B349" s="59">
        <v>631.54999999999995</v>
      </c>
      <c r="C349" s="59">
        <f t="shared" si="2"/>
        <v>315.77499999999998</v>
      </c>
      <c r="D349" s="60">
        <v>44012</v>
      </c>
      <c r="E349" s="45" t="s">
        <v>192</v>
      </c>
      <c r="F349" s="62" t="s">
        <v>486</v>
      </c>
      <c r="G349" s="62" t="s">
        <v>487</v>
      </c>
      <c r="H349" s="61" t="s">
        <v>488</v>
      </c>
    </row>
    <row r="350" spans="1:8" ht="13.5" customHeight="1">
      <c r="A350" s="46"/>
      <c r="B350" s="59">
        <v>9653.33</v>
      </c>
      <c r="C350" s="59">
        <f t="shared" si="2"/>
        <v>4826.665</v>
      </c>
      <c r="D350" s="60">
        <v>44012</v>
      </c>
      <c r="E350" s="45" t="s">
        <v>192</v>
      </c>
      <c r="F350" s="62" t="s">
        <v>489</v>
      </c>
      <c r="G350" s="62" t="s">
        <v>490</v>
      </c>
      <c r="H350" s="61" t="s">
        <v>491</v>
      </c>
    </row>
    <row r="351" spans="1:8" ht="13.5" customHeight="1">
      <c r="A351" s="46"/>
      <c r="B351" s="59">
        <v>1520</v>
      </c>
      <c r="C351" s="59">
        <f t="shared" si="2"/>
        <v>760</v>
      </c>
      <c r="D351" s="60">
        <v>44012</v>
      </c>
      <c r="E351" s="45" t="s">
        <v>192</v>
      </c>
      <c r="F351" s="62" t="s">
        <v>492</v>
      </c>
      <c r="G351" s="62" t="s">
        <v>493</v>
      </c>
      <c r="H351" s="61" t="s">
        <v>494</v>
      </c>
    </row>
    <row r="352" spans="1:8" ht="13.5" customHeight="1">
      <c r="A352" s="46"/>
      <c r="B352" s="59">
        <v>798.08</v>
      </c>
      <c r="C352" s="59">
        <f t="shared" si="2"/>
        <v>399.04</v>
      </c>
      <c r="D352" s="60">
        <v>44012</v>
      </c>
      <c r="E352" s="45" t="s">
        <v>192</v>
      </c>
      <c r="F352" s="62" t="s">
        <v>495</v>
      </c>
      <c r="G352" s="62" t="s">
        <v>496</v>
      </c>
      <c r="H352" s="61" t="s">
        <v>485</v>
      </c>
    </row>
    <row r="353" spans="1:8" ht="13.5" customHeight="1">
      <c r="A353" s="46"/>
      <c r="B353" s="59">
        <v>5546.67</v>
      </c>
      <c r="C353" s="59">
        <f t="shared" si="2"/>
        <v>2773.335</v>
      </c>
      <c r="D353" s="60">
        <v>44012</v>
      </c>
      <c r="E353" s="45" t="s">
        <v>192</v>
      </c>
      <c r="F353" s="62" t="s">
        <v>497</v>
      </c>
      <c r="G353" s="62" t="s">
        <v>498</v>
      </c>
      <c r="H353" s="61" t="s">
        <v>435</v>
      </c>
    </row>
    <row r="354" spans="1:8" ht="13.5" customHeight="1">
      <c r="A354" s="46"/>
      <c r="B354" s="59">
        <v>1128.8900000000001</v>
      </c>
      <c r="C354" s="59">
        <f t="shared" si="2"/>
        <v>564.44500000000005</v>
      </c>
      <c r="D354" s="60">
        <v>44012</v>
      </c>
      <c r="E354" s="45" t="s">
        <v>192</v>
      </c>
      <c r="F354" s="62" t="s">
        <v>499</v>
      </c>
      <c r="G354" s="62" t="s">
        <v>500</v>
      </c>
      <c r="H354" s="61" t="s">
        <v>501</v>
      </c>
    </row>
    <row r="355" spans="1:8" ht="13.5" customHeight="1">
      <c r="A355" s="46"/>
      <c r="B355" s="59">
        <v>12240</v>
      </c>
      <c r="C355" s="59">
        <f t="shared" si="2"/>
        <v>6120</v>
      </c>
      <c r="D355" s="60">
        <v>44012</v>
      </c>
      <c r="E355" s="45" t="s">
        <v>192</v>
      </c>
      <c r="F355" s="62" t="s">
        <v>502</v>
      </c>
      <c r="G355" s="62" t="s">
        <v>503</v>
      </c>
      <c r="H355" s="61" t="s">
        <v>504</v>
      </c>
    </row>
    <row r="356" spans="1:8" ht="13.5" customHeight="1">
      <c r="A356" s="46"/>
      <c r="B356" s="59">
        <v>2186.67</v>
      </c>
      <c r="C356" s="59">
        <f t="shared" si="2"/>
        <v>1093.335</v>
      </c>
      <c r="D356" s="60">
        <v>44012</v>
      </c>
      <c r="E356" s="45" t="s">
        <v>192</v>
      </c>
      <c r="F356" s="62" t="s">
        <v>505</v>
      </c>
      <c r="G356" s="62" t="s">
        <v>506</v>
      </c>
      <c r="H356" s="61" t="s">
        <v>507</v>
      </c>
    </row>
    <row r="357" spans="1:8" ht="13.5" customHeight="1">
      <c r="A357" s="46"/>
      <c r="B357" s="59">
        <v>4538.8500000000004</v>
      </c>
      <c r="C357" s="59">
        <f t="shared" si="2"/>
        <v>2269.4250000000002</v>
      </c>
      <c r="D357" s="60">
        <v>44012</v>
      </c>
      <c r="E357" s="45" t="s">
        <v>192</v>
      </c>
      <c r="F357" s="62" t="s">
        <v>508</v>
      </c>
      <c r="G357" s="62" t="s">
        <v>509</v>
      </c>
      <c r="H357" s="61" t="s">
        <v>510</v>
      </c>
    </row>
    <row r="358" spans="1:8" ht="13.5" customHeight="1">
      <c r="A358" s="46"/>
      <c r="B358" s="59">
        <v>4838.0600000000004</v>
      </c>
      <c r="C358" s="59">
        <f t="shared" si="2"/>
        <v>2419.0300000000002</v>
      </c>
      <c r="D358" s="60">
        <v>44012</v>
      </c>
      <c r="E358" s="45" t="s">
        <v>192</v>
      </c>
      <c r="F358" s="62" t="s">
        <v>511</v>
      </c>
      <c r="G358" s="62" t="s">
        <v>512</v>
      </c>
      <c r="H358" s="61" t="s">
        <v>513</v>
      </c>
    </row>
    <row r="359" spans="1:8" ht="13.5" customHeight="1">
      <c r="A359" s="46"/>
      <c r="B359" s="59">
        <v>1382.83</v>
      </c>
      <c r="C359" s="59">
        <f t="shared" si="2"/>
        <v>691.41499999999996</v>
      </c>
      <c r="D359" s="60">
        <v>44012</v>
      </c>
      <c r="E359" s="45" t="s">
        <v>192</v>
      </c>
      <c r="F359" s="62" t="s">
        <v>514</v>
      </c>
      <c r="G359" s="62" t="s">
        <v>515</v>
      </c>
      <c r="H359" s="61" t="s">
        <v>516</v>
      </c>
    </row>
    <row r="360" spans="1:8" ht="13.5" customHeight="1">
      <c r="A360" s="46"/>
      <c r="B360" s="59">
        <v>1243.03</v>
      </c>
      <c r="C360" s="59">
        <f t="shared" si="2"/>
        <v>621.51499999999999</v>
      </c>
      <c r="D360" s="60">
        <v>44012</v>
      </c>
      <c r="E360" s="45" t="s">
        <v>192</v>
      </c>
      <c r="F360" s="62" t="s">
        <v>517</v>
      </c>
      <c r="G360" s="62" t="s">
        <v>518</v>
      </c>
      <c r="H360" s="61" t="s">
        <v>519</v>
      </c>
    </row>
    <row r="361" spans="1:8" ht="13.5" customHeight="1">
      <c r="A361" s="46"/>
      <c r="B361" s="59">
        <v>571.59</v>
      </c>
      <c r="C361" s="59">
        <f t="shared" si="2"/>
        <v>285.79500000000002</v>
      </c>
      <c r="D361" s="60">
        <v>44012</v>
      </c>
      <c r="E361" s="45" t="s">
        <v>192</v>
      </c>
      <c r="F361" s="62" t="s">
        <v>520</v>
      </c>
      <c r="G361" s="62" t="s">
        <v>521</v>
      </c>
      <c r="H361" s="61" t="s">
        <v>522</v>
      </c>
    </row>
    <row r="362" spans="1:8" ht="13.5" customHeight="1">
      <c r="A362" s="46"/>
      <c r="B362" s="59">
        <v>868.99</v>
      </c>
      <c r="C362" s="59">
        <f t="shared" si="2"/>
        <v>434.495</v>
      </c>
      <c r="D362" s="60">
        <v>44012</v>
      </c>
      <c r="E362" s="45" t="s">
        <v>192</v>
      </c>
      <c r="F362" s="62" t="s">
        <v>523</v>
      </c>
      <c r="G362" s="62" t="s">
        <v>524</v>
      </c>
      <c r="H362" s="61" t="s">
        <v>525</v>
      </c>
    </row>
    <row r="363" spans="1:8" ht="13.5" customHeight="1">
      <c r="A363" s="46"/>
      <c r="B363" s="59">
        <v>710.39</v>
      </c>
      <c r="C363" s="59">
        <f t="shared" si="2"/>
        <v>355.19499999999999</v>
      </c>
      <c r="D363" s="60">
        <v>44012</v>
      </c>
      <c r="E363" s="45" t="s">
        <v>192</v>
      </c>
      <c r="F363" s="62" t="s">
        <v>526</v>
      </c>
      <c r="G363" s="62" t="s">
        <v>527</v>
      </c>
      <c r="H363" s="61" t="s">
        <v>528</v>
      </c>
    </row>
    <row r="364" spans="1:8" ht="13.5" customHeight="1">
      <c r="A364" s="46"/>
      <c r="B364" s="59">
        <v>927.71</v>
      </c>
      <c r="C364" s="59">
        <f t="shared" si="2"/>
        <v>463.85500000000002</v>
      </c>
      <c r="D364" s="60">
        <v>44012</v>
      </c>
      <c r="E364" s="45" t="s">
        <v>192</v>
      </c>
      <c r="F364" s="62" t="s">
        <v>529</v>
      </c>
      <c r="G364" s="62" t="s">
        <v>530</v>
      </c>
      <c r="H364" s="61" t="s">
        <v>531</v>
      </c>
    </row>
    <row r="365" spans="1:8" ht="13.5" customHeight="1">
      <c r="A365" s="46"/>
      <c r="B365" s="59">
        <v>5816.19</v>
      </c>
      <c r="C365" s="59">
        <f t="shared" si="2"/>
        <v>2908.0949999999998</v>
      </c>
      <c r="D365" s="60">
        <v>44012</v>
      </c>
      <c r="E365" s="45" t="s">
        <v>192</v>
      </c>
      <c r="F365" s="62" t="s">
        <v>532</v>
      </c>
      <c r="G365" s="62" t="s">
        <v>533</v>
      </c>
      <c r="H365" s="61" t="s">
        <v>534</v>
      </c>
    </row>
    <row r="366" spans="1:8" ht="13.5" customHeight="1">
      <c r="A366" s="46"/>
      <c r="B366" s="59">
        <v>639.57000000000005</v>
      </c>
      <c r="C366" s="59">
        <f t="shared" si="2"/>
        <v>319.78500000000003</v>
      </c>
      <c r="D366" s="60">
        <v>44012</v>
      </c>
      <c r="E366" s="45" t="s">
        <v>192</v>
      </c>
      <c r="F366" s="62" t="s">
        <v>535</v>
      </c>
      <c r="G366" s="62" t="s">
        <v>536</v>
      </c>
      <c r="H366" s="61" t="s">
        <v>537</v>
      </c>
    </row>
    <row r="367" spans="1:8" ht="13.5" customHeight="1">
      <c r="A367" s="46"/>
      <c r="B367" s="59">
        <v>1203.04</v>
      </c>
      <c r="C367" s="59">
        <f t="shared" si="2"/>
        <v>601.52</v>
      </c>
      <c r="D367" s="60">
        <v>44012</v>
      </c>
      <c r="E367" s="45" t="s">
        <v>192</v>
      </c>
      <c r="F367" s="62" t="s">
        <v>538</v>
      </c>
      <c r="G367" s="62" t="s">
        <v>539</v>
      </c>
      <c r="H367" s="61" t="s">
        <v>540</v>
      </c>
    </row>
    <row r="368" spans="1:8" ht="13.5" customHeight="1">
      <c r="A368" s="46"/>
      <c r="B368" s="59">
        <v>892.74</v>
      </c>
      <c r="C368" s="59">
        <f t="shared" si="2"/>
        <v>446.37</v>
      </c>
      <c r="D368" s="60">
        <v>44012</v>
      </c>
      <c r="E368" s="45" t="s">
        <v>192</v>
      </c>
      <c r="F368" s="62" t="s">
        <v>541</v>
      </c>
      <c r="G368" s="62" t="s">
        <v>542</v>
      </c>
      <c r="H368" s="61" t="s">
        <v>543</v>
      </c>
    </row>
    <row r="369" spans="1:8" ht="13.5" customHeight="1">
      <c r="A369" s="46"/>
      <c r="B369" s="59">
        <v>8704.01</v>
      </c>
      <c r="C369" s="59">
        <f t="shared" si="2"/>
        <v>4352.0050000000001</v>
      </c>
      <c r="D369" s="60">
        <v>44012</v>
      </c>
      <c r="E369" s="45" t="s">
        <v>192</v>
      </c>
      <c r="F369" s="62" t="s">
        <v>544</v>
      </c>
      <c r="G369" s="62" t="s">
        <v>545</v>
      </c>
      <c r="H369" s="61" t="s">
        <v>546</v>
      </c>
    </row>
    <row r="370" spans="1:8" ht="13.5" customHeight="1">
      <c r="A370" s="46"/>
      <c r="B370" s="59">
        <v>5814.21</v>
      </c>
      <c r="C370" s="59">
        <f t="shared" si="2"/>
        <v>2907.105</v>
      </c>
      <c r="D370" s="60">
        <v>44012</v>
      </c>
      <c r="E370" s="45" t="s">
        <v>192</v>
      </c>
      <c r="F370" s="62" t="s">
        <v>547</v>
      </c>
      <c r="G370" s="62" t="s">
        <v>548</v>
      </c>
      <c r="H370" s="61" t="s">
        <v>549</v>
      </c>
    </row>
    <row r="371" spans="1:8" ht="13.5" customHeight="1">
      <c r="A371" s="46"/>
      <c r="B371" s="59">
        <v>115257.48</v>
      </c>
      <c r="C371" s="59">
        <f t="shared" si="2"/>
        <v>57628.74</v>
      </c>
      <c r="D371" s="60">
        <v>44012</v>
      </c>
      <c r="E371" s="45" t="s">
        <v>192</v>
      </c>
      <c r="F371" s="62" t="s">
        <v>550</v>
      </c>
      <c r="G371" s="62" t="s">
        <v>551</v>
      </c>
      <c r="H371" s="61" t="s">
        <v>552</v>
      </c>
    </row>
    <row r="372" spans="1:8" ht="13.5" customHeight="1">
      <c r="A372" s="46"/>
      <c r="B372" s="59">
        <v>3812.69</v>
      </c>
      <c r="C372" s="59">
        <f t="shared" si="2"/>
        <v>1906.345</v>
      </c>
      <c r="D372" s="60">
        <v>44012</v>
      </c>
      <c r="E372" s="45" t="s">
        <v>192</v>
      </c>
      <c r="F372" s="62" t="s">
        <v>553</v>
      </c>
      <c r="G372" s="62" t="s">
        <v>554</v>
      </c>
      <c r="H372" s="61" t="s">
        <v>555</v>
      </c>
    </row>
    <row r="373" spans="1:8" ht="13.5" customHeight="1">
      <c r="A373" s="46"/>
      <c r="B373" s="59">
        <v>6765.96</v>
      </c>
      <c r="C373" s="59">
        <f t="shared" si="2"/>
        <v>3382.98</v>
      </c>
      <c r="D373" s="60">
        <v>44012</v>
      </c>
      <c r="E373" s="45" t="s">
        <v>192</v>
      </c>
      <c r="F373" s="62" t="s">
        <v>556</v>
      </c>
      <c r="G373" s="62" t="s">
        <v>557</v>
      </c>
      <c r="H373" s="61" t="s">
        <v>558</v>
      </c>
    </row>
    <row r="374" spans="1:8" ht="13.5" customHeight="1">
      <c r="A374" s="46"/>
      <c r="B374" s="59">
        <v>5027.5</v>
      </c>
      <c r="C374" s="59">
        <f t="shared" si="2"/>
        <v>2513.75</v>
      </c>
      <c r="D374" s="60">
        <v>44012</v>
      </c>
      <c r="E374" s="45" t="s">
        <v>192</v>
      </c>
      <c r="F374" s="62" t="s">
        <v>559</v>
      </c>
      <c r="G374" s="62" t="s">
        <v>560</v>
      </c>
      <c r="H374" s="61" t="s">
        <v>561</v>
      </c>
    </row>
    <row r="375" spans="1:8" ht="13.5" customHeight="1">
      <c r="A375" s="46"/>
      <c r="B375" s="59">
        <v>2016.98</v>
      </c>
      <c r="C375" s="59">
        <f t="shared" si="2"/>
        <v>1008.49</v>
      </c>
      <c r="D375" s="60">
        <v>44012</v>
      </c>
      <c r="E375" s="45" t="s">
        <v>192</v>
      </c>
      <c r="F375" s="62" t="s">
        <v>562</v>
      </c>
      <c r="G375" s="62" t="s">
        <v>563</v>
      </c>
      <c r="H375" s="61" t="s">
        <v>564</v>
      </c>
    </row>
    <row r="376" spans="1:8" ht="13.5" customHeight="1">
      <c r="A376" s="46"/>
      <c r="B376" s="59">
        <v>643.96</v>
      </c>
      <c r="C376" s="59">
        <f t="shared" ref="C376:C437" si="3">B376/2</f>
        <v>321.98</v>
      </c>
      <c r="D376" s="60">
        <v>44012</v>
      </c>
      <c r="E376" s="45" t="s">
        <v>192</v>
      </c>
      <c r="F376" s="62" t="s">
        <v>565</v>
      </c>
      <c r="G376" s="62" t="s">
        <v>566</v>
      </c>
      <c r="H376" s="61" t="s">
        <v>567</v>
      </c>
    </row>
    <row r="377" spans="1:8" ht="13.5" customHeight="1">
      <c r="A377" s="46"/>
      <c r="B377" s="59">
        <v>1410.99</v>
      </c>
      <c r="C377" s="59">
        <f t="shared" si="3"/>
        <v>705.495</v>
      </c>
      <c r="D377" s="60">
        <v>44012</v>
      </c>
      <c r="E377" s="45" t="s">
        <v>192</v>
      </c>
      <c r="F377" s="62" t="s">
        <v>568</v>
      </c>
      <c r="G377" s="62" t="s">
        <v>569</v>
      </c>
      <c r="H377" s="61" t="s">
        <v>570</v>
      </c>
    </row>
    <row r="378" spans="1:8" ht="13.5" customHeight="1">
      <c r="A378" s="46"/>
      <c r="B378" s="59">
        <v>5156.13</v>
      </c>
      <c r="C378" s="59">
        <f t="shared" si="3"/>
        <v>2578.0650000000001</v>
      </c>
      <c r="D378" s="60">
        <v>44012</v>
      </c>
      <c r="E378" s="45" t="s">
        <v>192</v>
      </c>
      <c r="F378" s="62" t="s">
        <v>571</v>
      </c>
      <c r="G378" s="62" t="s">
        <v>572</v>
      </c>
      <c r="H378" s="61" t="s">
        <v>573</v>
      </c>
    </row>
    <row r="379" spans="1:8" ht="13.5" customHeight="1">
      <c r="A379" s="46"/>
      <c r="B379" s="59">
        <v>742.7</v>
      </c>
      <c r="C379" s="59">
        <f t="shared" si="3"/>
        <v>371.35</v>
      </c>
      <c r="D379" s="60">
        <v>44012</v>
      </c>
      <c r="E379" s="45" t="s">
        <v>192</v>
      </c>
      <c r="F379" s="62" t="s">
        <v>574</v>
      </c>
      <c r="G379" s="62" t="s">
        <v>575</v>
      </c>
      <c r="H379" s="61" t="s">
        <v>576</v>
      </c>
    </row>
    <row r="380" spans="1:8" ht="13.5" customHeight="1">
      <c r="A380" s="46"/>
      <c r="B380" s="59">
        <v>28096.39</v>
      </c>
      <c r="C380" s="59">
        <f t="shared" si="3"/>
        <v>14048.195</v>
      </c>
      <c r="D380" s="60">
        <v>44012</v>
      </c>
      <c r="E380" s="45" t="s">
        <v>192</v>
      </c>
      <c r="F380" s="62" t="s">
        <v>577</v>
      </c>
      <c r="G380" s="62" t="s">
        <v>578</v>
      </c>
      <c r="H380" s="61" t="s">
        <v>579</v>
      </c>
    </row>
    <row r="381" spans="1:8" ht="13.5" customHeight="1">
      <c r="A381" s="46"/>
      <c r="B381" s="59">
        <v>53446.13</v>
      </c>
      <c r="C381" s="59">
        <f t="shared" si="3"/>
        <v>26723.064999999999</v>
      </c>
      <c r="D381" s="60">
        <v>44012</v>
      </c>
      <c r="E381" s="45" t="s">
        <v>192</v>
      </c>
      <c r="F381" s="62" t="s">
        <v>580</v>
      </c>
      <c r="G381" s="62" t="s">
        <v>581</v>
      </c>
      <c r="H381" s="61" t="s">
        <v>582</v>
      </c>
    </row>
    <row r="382" spans="1:8" ht="13.5" customHeight="1">
      <c r="A382" s="46"/>
      <c r="B382" s="59">
        <v>1247.98</v>
      </c>
      <c r="C382" s="59">
        <f t="shared" si="3"/>
        <v>623.99</v>
      </c>
      <c r="D382" s="60">
        <v>44012</v>
      </c>
      <c r="E382" s="45" t="s">
        <v>192</v>
      </c>
      <c r="F382" s="62" t="s">
        <v>583</v>
      </c>
      <c r="G382" s="62" t="s">
        <v>584</v>
      </c>
      <c r="H382" s="61" t="s">
        <v>585</v>
      </c>
    </row>
    <row r="383" spans="1:8" ht="13.5" customHeight="1">
      <c r="A383" s="46"/>
      <c r="B383" s="59">
        <v>11621.84</v>
      </c>
      <c r="C383" s="59">
        <f t="shared" si="3"/>
        <v>5810.92</v>
      </c>
      <c r="D383" s="60">
        <v>44012</v>
      </c>
      <c r="E383" s="45" t="s">
        <v>192</v>
      </c>
      <c r="F383" s="62" t="s">
        <v>586</v>
      </c>
      <c r="G383" s="62" t="s">
        <v>587</v>
      </c>
      <c r="H383" s="61" t="s">
        <v>588</v>
      </c>
    </row>
    <row r="384" spans="1:8" ht="13.5" customHeight="1">
      <c r="A384" s="46"/>
      <c r="B384" s="59">
        <v>3475.76</v>
      </c>
      <c r="C384" s="59">
        <f t="shared" si="3"/>
        <v>1737.88</v>
      </c>
      <c r="D384" s="60">
        <v>44012</v>
      </c>
      <c r="E384" s="45" t="s">
        <v>192</v>
      </c>
      <c r="F384" s="62" t="s">
        <v>589</v>
      </c>
      <c r="G384" s="62" t="s">
        <v>590</v>
      </c>
      <c r="H384" s="61" t="s">
        <v>591</v>
      </c>
    </row>
    <row r="385" spans="1:8" ht="13.5" customHeight="1">
      <c r="A385" s="46"/>
      <c r="B385" s="59">
        <v>667.66</v>
      </c>
      <c r="C385" s="59">
        <f t="shared" si="3"/>
        <v>333.83</v>
      </c>
      <c r="D385" s="60">
        <v>44012</v>
      </c>
      <c r="E385" s="45" t="s">
        <v>192</v>
      </c>
      <c r="F385" s="62" t="s">
        <v>592</v>
      </c>
      <c r="G385" s="62" t="s">
        <v>593</v>
      </c>
      <c r="H385" s="61" t="s">
        <v>594</v>
      </c>
    </row>
    <row r="386" spans="1:8" ht="13.5" customHeight="1">
      <c r="A386" s="46"/>
      <c r="B386" s="59">
        <v>1216.04</v>
      </c>
      <c r="C386" s="59">
        <f t="shared" si="3"/>
        <v>608.02</v>
      </c>
      <c r="D386" s="60">
        <v>44012</v>
      </c>
      <c r="E386" s="45" t="s">
        <v>192</v>
      </c>
      <c r="F386" s="62" t="s">
        <v>595</v>
      </c>
      <c r="G386" s="62" t="s">
        <v>596</v>
      </c>
      <c r="H386" s="61" t="s">
        <v>449</v>
      </c>
    </row>
    <row r="387" spans="1:8" ht="13.5" customHeight="1">
      <c r="A387" s="46"/>
      <c r="B387" s="59">
        <v>1270</v>
      </c>
      <c r="C387" s="59">
        <f t="shared" si="3"/>
        <v>635</v>
      </c>
      <c r="D387" s="60">
        <v>44012</v>
      </c>
      <c r="E387" s="45" t="s">
        <v>192</v>
      </c>
      <c r="F387" s="62" t="s">
        <v>597</v>
      </c>
      <c r="G387" s="62" t="s">
        <v>598</v>
      </c>
      <c r="H387" s="61" t="s">
        <v>599</v>
      </c>
    </row>
    <row r="388" spans="1:8" ht="13.5" customHeight="1">
      <c r="A388" s="46"/>
      <c r="B388" s="59">
        <v>657.96</v>
      </c>
      <c r="C388" s="59">
        <f t="shared" si="3"/>
        <v>328.98</v>
      </c>
      <c r="D388" s="60">
        <v>44012</v>
      </c>
      <c r="E388" s="45" t="s">
        <v>192</v>
      </c>
      <c r="F388" s="62" t="s">
        <v>600</v>
      </c>
      <c r="G388" s="62" t="s">
        <v>601</v>
      </c>
      <c r="H388" s="61" t="s">
        <v>602</v>
      </c>
    </row>
    <row r="389" spans="1:8" ht="13.5" customHeight="1">
      <c r="A389" s="46"/>
      <c r="B389" s="59">
        <v>1520</v>
      </c>
      <c r="C389" s="59">
        <f t="shared" si="3"/>
        <v>760</v>
      </c>
      <c r="D389" s="60">
        <v>44012</v>
      </c>
      <c r="E389" s="45" t="s">
        <v>192</v>
      </c>
      <c r="F389" s="62" t="s">
        <v>603</v>
      </c>
      <c r="G389" s="62" t="s">
        <v>604</v>
      </c>
      <c r="H389" s="61" t="s">
        <v>605</v>
      </c>
    </row>
    <row r="390" spans="1:8" ht="13.5" customHeight="1">
      <c r="A390" s="46"/>
      <c r="B390" s="59">
        <v>1270</v>
      </c>
      <c r="C390" s="59">
        <f t="shared" si="3"/>
        <v>635</v>
      </c>
      <c r="D390" s="60">
        <v>44012</v>
      </c>
      <c r="E390" s="45" t="s">
        <v>192</v>
      </c>
      <c r="F390" s="62" t="s">
        <v>606</v>
      </c>
      <c r="G390" s="62" t="s">
        <v>607</v>
      </c>
      <c r="H390" s="61" t="s">
        <v>608</v>
      </c>
    </row>
    <row r="391" spans="1:8" ht="13.5" customHeight="1">
      <c r="A391" s="46"/>
      <c r="B391" s="59">
        <v>552.11</v>
      </c>
      <c r="C391" s="59">
        <f t="shared" si="3"/>
        <v>276.05500000000001</v>
      </c>
      <c r="D391" s="60">
        <v>44012</v>
      </c>
      <c r="E391" s="45" t="s">
        <v>192</v>
      </c>
      <c r="F391" s="62" t="s">
        <v>609</v>
      </c>
      <c r="G391" s="62">
        <v>2579</v>
      </c>
      <c r="H391" s="61" t="s">
        <v>610</v>
      </c>
    </row>
    <row r="392" spans="1:8" ht="13.5" customHeight="1">
      <c r="A392" s="46"/>
      <c r="B392" s="59">
        <v>563.92999999999995</v>
      </c>
      <c r="C392" s="59">
        <f t="shared" si="3"/>
        <v>281.96499999999997</v>
      </c>
      <c r="D392" s="60">
        <v>44012</v>
      </c>
      <c r="E392" s="45" t="s">
        <v>192</v>
      </c>
      <c r="F392" s="62" t="s">
        <v>611</v>
      </c>
      <c r="G392" s="62">
        <v>2580</v>
      </c>
      <c r="H392" s="61" t="s">
        <v>612</v>
      </c>
    </row>
    <row r="393" spans="1:8" ht="13.5" customHeight="1">
      <c r="A393" s="46"/>
      <c r="B393" s="59">
        <v>6672.85</v>
      </c>
      <c r="C393" s="59">
        <f t="shared" si="3"/>
        <v>3336.4250000000002</v>
      </c>
      <c r="D393" s="60">
        <v>44012</v>
      </c>
      <c r="E393" s="45" t="s">
        <v>192</v>
      </c>
      <c r="F393" s="62" t="s">
        <v>613</v>
      </c>
      <c r="G393" s="62">
        <v>2590</v>
      </c>
      <c r="H393" s="61" t="s">
        <v>614</v>
      </c>
    </row>
    <row r="394" spans="1:8" ht="13.5" customHeight="1">
      <c r="A394" s="46"/>
      <c r="B394" s="59">
        <v>622.82000000000005</v>
      </c>
      <c r="C394" s="59">
        <f t="shared" si="3"/>
        <v>311.41000000000003</v>
      </c>
      <c r="D394" s="60">
        <v>44012</v>
      </c>
      <c r="E394" s="45" t="s">
        <v>192</v>
      </c>
      <c r="F394" s="62" t="s">
        <v>615</v>
      </c>
      <c r="G394" s="62">
        <v>3803</v>
      </c>
      <c r="H394" s="61" t="s">
        <v>616</v>
      </c>
    </row>
    <row r="395" spans="1:8" ht="13.5" customHeight="1">
      <c r="A395" s="46"/>
      <c r="B395" s="59">
        <v>657.09</v>
      </c>
      <c r="C395" s="59">
        <f t="shared" si="3"/>
        <v>328.54500000000002</v>
      </c>
      <c r="D395" s="60">
        <v>44012</v>
      </c>
      <c r="E395" s="45" t="s">
        <v>192</v>
      </c>
      <c r="F395" s="62" t="s">
        <v>617</v>
      </c>
      <c r="G395" s="62">
        <v>3693</v>
      </c>
      <c r="H395" s="61" t="s">
        <v>618</v>
      </c>
    </row>
    <row r="396" spans="1:8" ht="13.5" customHeight="1">
      <c r="A396" s="46"/>
      <c r="B396" s="59">
        <v>546.04</v>
      </c>
      <c r="C396" s="59">
        <f t="shared" si="3"/>
        <v>273.02</v>
      </c>
      <c r="D396" s="60">
        <v>44012</v>
      </c>
      <c r="E396" s="45" t="s">
        <v>192</v>
      </c>
      <c r="F396" s="62" t="s">
        <v>619</v>
      </c>
      <c r="G396" s="62">
        <v>3692</v>
      </c>
      <c r="H396" s="61" t="s">
        <v>620</v>
      </c>
    </row>
    <row r="397" spans="1:8" ht="13.5" customHeight="1">
      <c r="A397" s="46"/>
      <c r="B397" s="59">
        <v>729.66</v>
      </c>
      <c r="C397" s="59">
        <f t="shared" si="3"/>
        <v>364.83</v>
      </c>
      <c r="D397" s="60">
        <v>44012</v>
      </c>
      <c r="E397" s="45" t="s">
        <v>192</v>
      </c>
      <c r="F397" s="62" t="s">
        <v>621</v>
      </c>
      <c r="G397" s="62">
        <v>3691</v>
      </c>
      <c r="H397" s="61" t="s">
        <v>622</v>
      </c>
    </row>
    <row r="398" spans="1:8" ht="13.5" customHeight="1">
      <c r="A398" s="46"/>
      <c r="B398" s="59">
        <v>1177.5899999999999</v>
      </c>
      <c r="C398" s="59">
        <f t="shared" si="3"/>
        <v>588.79499999999996</v>
      </c>
      <c r="D398" s="60">
        <v>44012</v>
      </c>
      <c r="E398" s="45" t="s">
        <v>192</v>
      </c>
      <c r="F398" s="62" t="s">
        <v>623</v>
      </c>
      <c r="G398" s="62">
        <v>4309</v>
      </c>
      <c r="H398" s="61" t="s">
        <v>624</v>
      </c>
    </row>
    <row r="399" spans="1:8" ht="13.5" customHeight="1">
      <c r="A399" s="46"/>
      <c r="B399" s="59">
        <v>825.98</v>
      </c>
      <c r="C399" s="59">
        <f t="shared" si="3"/>
        <v>412.99</v>
      </c>
      <c r="D399" s="60">
        <v>44012</v>
      </c>
      <c r="E399" s="45" t="s">
        <v>192</v>
      </c>
      <c r="F399" s="62" t="s">
        <v>625</v>
      </c>
      <c r="G399" s="62">
        <v>4762</v>
      </c>
      <c r="H399" s="61" t="s">
        <v>626</v>
      </c>
    </row>
    <row r="400" spans="1:8" ht="13.5" customHeight="1">
      <c r="A400" s="46"/>
      <c r="B400" s="59">
        <v>617.91</v>
      </c>
      <c r="C400" s="59">
        <f t="shared" si="3"/>
        <v>308.95499999999998</v>
      </c>
      <c r="D400" s="60">
        <v>44012</v>
      </c>
      <c r="E400" s="45" t="s">
        <v>192</v>
      </c>
      <c r="F400" s="62" t="s">
        <v>627</v>
      </c>
      <c r="G400" s="62">
        <v>4761</v>
      </c>
      <c r="H400" s="61" t="s">
        <v>626</v>
      </c>
    </row>
    <row r="401" spans="1:8" ht="13.5" customHeight="1">
      <c r="A401" s="46"/>
      <c r="B401" s="59">
        <v>815.35</v>
      </c>
      <c r="C401" s="59">
        <f t="shared" si="3"/>
        <v>407.67500000000001</v>
      </c>
      <c r="D401" s="60">
        <v>44012</v>
      </c>
      <c r="E401" s="45" t="s">
        <v>192</v>
      </c>
      <c r="F401" s="62" t="s">
        <v>628</v>
      </c>
      <c r="G401" s="62">
        <v>5203</v>
      </c>
      <c r="H401" s="61" t="s">
        <v>629</v>
      </c>
    </row>
    <row r="402" spans="1:8" ht="13.5" customHeight="1">
      <c r="A402" s="46"/>
      <c r="B402" s="59">
        <v>935.55</v>
      </c>
      <c r="C402" s="59">
        <f t="shared" si="3"/>
        <v>467.77499999999998</v>
      </c>
      <c r="D402" s="60">
        <v>44012</v>
      </c>
      <c r="E402" s="45" t="s">
        <v>192</v>
      </c>
      <c r="F402" s="62" t="s">
        <v>630</v>
      </c>
      <c r="G402" s="62">
        <v>5999</v>
      </c>
      <c r="H402" s="61" t="s">
        <v>631</v>
      </c>
    </row>
    <row r="403" spans="1:8" ht="13.5" customHeight="1">
      <c r="A403" s="46"/>
      <c r="B403" s="59">
        <v>685.94</v>
      </c>
      <c r="C403" s="59">
        <f t="shared" si="3"/>
        <v>342.97</v>
      </c>
      <c r="D403" s="60">
        <v>44012</v>
      </c>
      <c r="E403" s="45" t="s">
        <v>192</v>
      </c>
      <c r="F403" s="62" t="s">
        <v>632</v>
      </c>
      <c r="G403" s="62">
        <v>5981</v>
      </c>
      <c r="H403" s="61" t="s">
        <v>633</v>
      </c>
    </row>
    <row r="404" spans="1:8" ht="13.5" customHeight="1">
      <c r="A404" s="46"/>
      <c r="B404" s="59">
        <v>10166.82</v>
      </c>
      <c r="C404" s="59">
        <f t="shared" si="3"/>
        <v>5083.41</v>
      </c>
      <c r="D404" s="60">
        <v>44012</v>
      </c>
      <c r="E404" s="45" t="s">
        <v>192</v>
      </c>
      <c r="F404" s="62" t="s">
        <v>634</v>
      </c>
      <c r="G404" s="62">
        <v>6791</v>
      </c>
      <c r="H404" s="61" t="s">
        <v>435</v>
      </c>
    </row>
    <row r="405" spans="1:8" ht="13.5" customHeight="1">
      <c r="A405" s="46"/>
      <c r="B405" s="59">
        <v>26169.62</v>
      </c>
      <c r="C405" s="59">
        <f t="shared" si="3"/>
        <v>13084.81</v>
      </c>
      <c r="D405" s="60">
        <v>44012</v>
      </c>
      <c r="E405" s="45" t="s">
        <v>192</v>
      </c>
      <c r="F405" s="62" t="s">
        <v>635</v>
      </c>
      <c r="G405" s="62">
        <v>7953</v>
      </c>
      <c r="H405" s="61" t="s">
        <v>636</v>
      </c>
    </row>
    <row r="406" spans="1:8" ht="13.5" customHeight="1">
      <c r="A406" s="46"/>
      <c r="B406" s="59">
        <v>1196.9100000000001</v>
      </c>
      <c r="C406" s="59">
        <f t="shared" si="3"/>
        <v>598.45500000000004</v>
      </c>
      <c r="D406" s="60">
        <v>44012</v>
      </c>
      <c r="E406" s="45" t="s">
        <v>192</v>
      </c>
      <c r="F406" s="62" t="s">
        <v>637</v>
      </c>
      <c r="G406" s="62">
        <v>5979</v>
      </c>
      <c r="H406" s="61" t="s">
        <v>638</v>
      </c>
    </row>
    <row r="407" spans="1:8" ht="13.5" customHeight="1">
      <c r="A407" s="46"/>
      <c r="B407" s="59">
        <v>930.93</v>
      </c>
      <c r="C407" s="59">
        <f t="shared" si="3"/>
        <v>465.46499999999997</v>
      </c>
      <c r="D407" s="60">
        <v>44012</v>
      </c>
      <c r="E407" s="45" t="s">
        <v>192</v>
      </c>
      <c r="F407" s="62" t="s">
        <v>639</v>
      </c>
      <c r="G407" s="62">
        <v>7065</v>
      </c>
      <c r="H407" s="61" t="s">
        <v>640</v>
      </c>
    </row>
    <row r="408" spans="1:8" ht="13.5" customHeight="1">
      <c r="A408" s="46"/>
      <c r="B408" s="59">
        <v>1721.6</v>
      </c>
      <c r="C408" s="59">
        <f t="shared" si="3"/>
        <v>860.8</v>
      </c>
      <c r="D408" s="60">
        <v>44012</v>
      </c>
      <c r="E408" s="45" t="s">
        <v>192</v>
      </c>
      <c r="F408" s="62" t="s">
        <v>641</v>
      </c>
      <c r="G408" s="62">
        <v>7200</v>
      </c>
      <c r="H408" s="61" t="s">
        <v>642</v>
      </c>
    </row>
    <row r="409" spans="1:8" ht="13.5" customHeight="1">
      <c r="A409" s="46"/>
      <c r="B409" s="59">
        <v>1520</v>
      </c>
      <c r="C409" s="59">
        <f t="shared" si="3"/>
        <v>760</v>
      </c>
      <c r="D409" s="60">
        <v>44012</v>
      </c>
      <c r="E409" s="45" t="s">
        <v>192</v>
      </c>
      <c r="F409" s="62" t="s">
        <v>643</v>
      </c>
      <c r="G409" s="62">
        <v>7948</v>
      </c>
      <c r="H409" s="61" t="s">
        <v>644</v>
      </c>
    </row>
    <row r="410" spans="1:8" ht="13.5" customHeight="1">
      <c r="A410" s="46"/>
      <c r="B410" s="59">
        <v>316.10000000000002</v>
      </c>
      <c r="C410" s="59">
        <f t="shared" si="3"/>
        <v>158.05000000000001</v>
      </c>
      <c r="D410" s="60">
        <v>44012</v>
      </c>
      <c r="E410" s="45" t="s">
        <v>192</v>
      </c>
      <c r="F410" s="62" t="s">
        <v>645</v>
      </c>
      <c r="G410" s="62">
        <v>1767</v>
      </c>
      <c r="H410" s="61" t="s">
        <v>646</v>
      </c>
    </row>
    <row r="411" spans="1:8" ht="13.5" customHeight="1">
      <c r="A411" s="46"/>
      <c r="B411" s="59">
        <v>3675.19</v>
      </c>
      <c r="C411" s="59">
        <f t="shared" si="3"/>
        <v>1837.595</v>
      </c>
      <c r="D411" s="60">
        <v>44012</v>
      </c>
      <c r="E411" s="45" t="s">
        <v>192</v>
      </c>
      <c r="F411" s="62" t="s">
        <v>647</v>
      </c>
      <c r="G411" s="62">
        <v>728</v>
      </c>
      <c r="H411" s="61" t="s">
        <v>648</v>
      </c>
    </row>
    <row r="412" spans="1:8" ht="13.5" customHeight="1">
      <c r="A412" s="46"/>
      <c r="B412" s="59">
        <v>1242.74</v>
      </c>
      <c r="C412" s="59">
        <f t="shared" si="3"/>
        <v>621.37</v>
      </c>
      <c r="D412" s="60">
        <v>44012</v>
      </c>
      <c r="E412" s="45" t="s">
        <v>192</v>
      </c>
      <c r="F412" s="62" t="s">
        <v>649</v>
      </c>
      <c r="G412" s="62">
        <v>71</v>
      </c>
      <c r="H412" s="61" t="s">
        <v>650</v>
      </c>
    </row>
    <row r="413" spans="1:8" ht="13.5" customHeight="1">
      <c r="A413" s="46"/>
      <c r="B413" s="59">
        <v>1316.71</v>
      </c>
      <c r="C413" s="59">
        <f t="shared" si="3"/>
        <v>658.35500000000002</v>
      </c>
      <c r="D413" s="60">
        <v>44012</v>
      </c>
      <c r="E413" s="45" t="s">
        <v>192</v>
      </c>
      <c r="F413" s="62" t="s">
        <v>651</v>
      </c>
      <c r="G413" s="62">
        <v>383</v>
      </c>
      <c r="H413" s="61" t="s">
        <v>652</v>
      </c>
    </row>
    <row r="414" spans="1:8" ht="13.5" customHeight="1">
      <c r="A414" s="46"/>
      <c r="B414" s="59">
        <v>3676.48</v>
      </c>
      <c r="C414" s="59">
        <f t="shared" si="3"/>
        <v>1838.24</v>
      </c>
      <c r="D414" s="60">
        <v>44012</v>
      </c>
      <c r="E414" s="45" t="s">
        <v>192</v>
      </c>
      <c r="F414" s="62" t="s">
        <v>653</v>
      </c>
      <c r="G414" s="62">
        <v>7228</v>
      </c>
      <c r="H414" s="61" t="s">
        <v>654</v>
      </c>
    </row>
    <row r="415" spans="1:8" ht="13.5" customHeight="1">
      <c r="A415" s="46"/>
      <c r="B415" s="59">
        <v>2242.7600000000002</v>
      </c>
      <c r="C415" s="59">
        <f t="shared" si="3"/>
        <v>1121.3800000000001</v>
      </c>
      <c r="D415" s="60">
        <v>44012</v>
      </c>
      <c r="E415" s="45" t="s">
        <v>192</v>
      </c>
      <c r="F415" s="62" t="s">
        <v>655</v>
      </c>
      <c r="G415" s="62">
        <v>7232</v>
      </c>
      <c r="H415" s="61" t="s">
        <v>656</v>
      </c>
    </row>
    <row r="416" spans="1:8" ht="13.5" customHeight="1">
      <c r="A416" s="46"/>
      <c r="B416" s="59">
        <v>1156.5999999999999</v>
      </c>
      <c r="C416" s="59">
        <f t="shared" si="3"/>
        <v>578.29999999999995</v>
      </c>
      <c r="D416" s="60">
        <v>44012</v>
      </c>
      <c r="E416" s="45" t="s">
        <v>192</v>
      </c>
      <c r="F416" s="62" t="s">
        <v>657</v>
      </c>
      <c r="G416" s="62">
        <v>1151</v>
      </c>
      <c r="H416" s="61" t="s">
        <v>658</v>
      </c>
    </row>
    <row r="417" spans="1:8" ht="13.5" customHeight="1">
      <c r="A417" s="46"/>
      <c r="B417" s="59">
        <v>1318.29</v>
      </c>
      <c r="C417" s="59">
        <f t="shared" si="3"/>
        <v>659.14499999999998</v>
      </c>
      <c r="D417" s="60">
        <v>44012</v>
      </c>
      <c r="E417" s="45" t="s">
        <v>192</v>
      </c>
      <c r="F417" s="62" t="s">
        <v>659</v>
      </c>
      <c r="G417" s="62">
        <v>1159</v>
      </c>
      <c r="H417" s="61" t="s">
        <v>660</v>
      </c>
    </row>
    <row r="418" spans="1:8" ht="13.5" customHeight="1">
      <c r="A418" s="46"/>
      <c r="B418" s="59">
        <v>7912.22</v>
      </c>
      <c r="C418" s="59">
        <f t="shared" si="3"/>
        <v>3956.11</v>
      </c>
      <c r="D418" s="60">
        <v>44012</v>
      </c>
      <c r="E418" s="45" t="s">
        <v>192</v>
      </c>
      <c r="F418" s="62" t="s">
        <v>661</v>
      </c>
      <c r="G418" s="62">
        <v>1167</v>
      </c>
      <c r="H418" s="61" t="s">
        <v>662</v>
      </c>
    </row>
    <row r="419" spans="1:8" ht="13.5" customHeight="1">
      <c r="A419" s="46"/>
      <c r="B419" s="59">
        <v>9843.69</v>
      </c>
      <c r="C419" s="59">
        <f t="shared" si="3"/>
        <v>4921.8450000000003</v>
      </c>
      <c r="D419" s="60">
        <v>44012</v>
      </c>
      <c r="E419" s="45" t="s">
        <v>192</v>
      </c>
      <c r="F419" s="62" t="s">
        <v>663</v>
      </c>
      <c r="G419" s="62">
        <v>1536</v>
      </c>
      <c r="H419" s="61" t="s">
        <v>664</v>
      </c>
    </row>
    <row r="420" spans="1:8" ht="13.5" customHeight="1">
      <c r="A420" s="46"/>
      <c r="B420" s="59">
        <v>390456.5</v>
      </c>
      <c r="C420" s="59">
        <f t="shared" si="3"/>
        <v>195228.25</v>
      </c>
      <c r="D420" s="60">
        <v>44012</v>
      </c>
      <c r="E420" s="45" t="s">
        <v>192</v>
      </c>
      <c r="F420" s="62" t="s">
        <v>665</v>
      </c>
      <c r="G420" s="62">
        <v>1172</v>
      </c>
      <c r="H420" s="61" t="s">
        <v>666</v>
      </c>
    </row>
    <row r="421" spans="1:8" ht="13.5" customHeight="1">
      <c r="A421" s="46"/>
      <c r="B421" s="59">
        <v>1175.3800000000001</v>
      </c>
      <c r="C421" s="59">
        <f t="shared" si="3"/>
        <v>587.69000000000005</v>
      </c>
      <c r="D421" s="60">
        <v>44012</v>
      </c>
      <c r="E421" s="45" t="s">
        <v>192</v>
      </c>
      <c r="F421" s="62" t="s">
        <v>667</v>
      </c>
      <c r="G421" s="62">
        <v>1539</v>
      </c>
      <c r="H421" s="61" t="s">
        <v>668</v>
      </c>
    </row>
    <row r="422" spans="1:8" ht="13.5" customHeight="1">
      <c r="A422" s="46"/>
      <c r="B422" s="59">
        <v>1060.82</v>
      </c>
      <c r="C422" s="59">
        <f t="shared" si="3"/>
        <v>530.41</v>
      </c>
      <c r="D422" s="60">
        <v>44012</v>
      </c>
      <c r="E422" s="45" t="s">
        <v>192</v>
      </c>
      <c r="F422" s="62" t="s">
        <v>669</v>
      </c>
      <c r="G422" s="62">
        <v>1543</v>
      </c>
      <c r="H422" s="61" t="s">
        <v>670</v>
      </c>
    </row>
    <row r="423" spans="1:8" ht="13.5" customHeight="1">
      <c r="A423" s="46"/>
      <c r="B423" s="59">
        <v>1167.4000000000001</v>
      </c>
      <c r="C423" s="59">
        <f t="shared" si="3"/>
        <v>583.70000000000005</v>
      </c>
      <c r="D423" s="60">
        <v>44012</v>
      </c>
      <c r="E423" s="45" t="s">
        <v>192</v>
      </c>
      <c r="F423" s="62" t="s">
        <v>671</v>
      </c>
      <c r="G423" s="62">
        <v>1541</v>
      </c>
      <c r="H423" s="61" t="s">
        <v>670</v>
      </c>
    </row>
    <row r="424" spans="1:8" ht="13.5" customHeight="1">
      <c r="A424" s="46"/>
      <c r="B424" s="59">
        <v>1105.49</v>
      </c>
      <c r="C424" s="59">
        <f t="shared" si="3"/>
        <v>552.745</v>
      </c>
      <c r="D424" s="60">
        <v>44012</v>
      </c>
      <c r="E424" s="45" t="s">
        <v>192</v>
      </c>
      <c r="F424" s="62" t="s">
        <v>672</v>
      </c>
      <c r="G424" s="62">
        <v>1853</v>
      </c>
      <c r="H424" s="61" t="s">
        <v>673</v>
      </c>
    </row>
    <row r="425" spans="1:8" ht="13.5" customHeight="1">
      <c r="A425" s="46"/>
      <c r="B425" s="59">
        <v>605.77</v>
      </c>
      <c r="C425" s="59">
        <f t="shared" si="3"/>
        <v>302.88499999999999</v>
      </c>
      <c r="D425" s="60">
        <v>44012</v>
      </c>
      <c r="E425" s="45" t="s">
        <v>192</v>
      </c>
      <c r="F425" s="62" t="s">
        <v>674</v>
      </c>
      <c r="G425" s="62">
        <v>1569</v>
      </c>
      <c r="H425" s="61" t="s">
        <v>675</v>
      </c>
    </row>
    <row r="426" spans="1:8" ht="13.5" customHeight="1">
      <c r="A426" s="46"/>
      <c r="B426" s="59">
        <v>918.85</v>
      </c>
      <c r="C426" s="59">
        <f t="shared" si="3"/>
        <v>459.42500000000001</v>
      </c>
      <c r="D426" s="60">
        <v>44012</v>
      </c>
      <c r="E426" s="45" t="s">
        <v>192</v>
      </c>
      <c r="F426" s="62" t="s">
        <v>676</v>
      </c>
      <c r="G426" s="62">
        <v>1866</v>
      </c>
      <c r="H426" s="61" t="s">
        <v>677</v>
      </c>
    </row>
    <row r="427" spans="1:8" ht="13.5" customHeight="1">
      <c r="A427" s="46"/>
      <c r="B427" s="59">
        <v>4197.8999999999996</v>
      </c>
      <c r="C427" s="59">
        <f t="shared" si="3"/>
        <v>2098.9499999999998</v>
      </c>
      <c r="D427" s="60">
        <v>44012</v>
      </c>
      <c r="E427" s="45" t="s">
        <v>192</v>
      </c>
      <c r="F427" s="62" t="s">
        <v>678</v>
      </c>
      <c r="G427" s="62">
        <v>1871</v>
      </c>
      <c r="H427" s="61" t="s">
        <v>679</v>
      </c>
    </row>
    <row r="428" spans="1:8" ht="13.5" customHeight="1">
      <c r="A428" s="46"/>
      <c r="B428" s="59">
        <v>3071.61</v>
      </c>
      <c r="C428" s="59">
        <f t="shared" si="3"/>
        <v>1535.8050000000001</v>
      </c>
      <c r="D428" s="60">
        <v>44012</v>
      </c>
      <c r="E428" s="45" t="s">
        <v>192</v>
      </c>
      <c r="F428" s="62" t="s">
        <v>680</v>
      </c>
      <c r="G428" s="62">
        <v>1879</v>
      </c>
      <c r="H428" s="61" t="s">
        <v>307</v>
      </c>
    </row>
    <row r="429" spans="1:8" ht="13.5" customHeight="1">
      <c r="A429" s="46"/>
      <c r="B429" s="59">
        <v>954.62</v>
      </c>
      <c r="C429" s="59">
        <f t="shared" si="3"/>
        <v>477.31</v>
      </c>
      <c r="D429" s="60">
        <v>44012</v>
      </c>
      <c r="E429" s="45" t="s">
        <v>192</v>
      </c>
      <c r="F429" s="62" t="s">
        <v>681</v>
      </c>
      <c r="G429" s="62">
        <v>1878</v>
      </c>
      <c r="H429" s="61" t="s">
        <v>682</v>
      </c>
    </row>
    <row r="430" spans="1:8" ht="13.5" customHeight="1">
      <c r="A430" s="46"/>
      <c r="B430" s="59">
        <v>4325.71</v>
      </c>
      <c r="C430" s="59">
        <f t="shared" si="3"/>
        <v>2162.855</v>
      </c>
      <c r="D430" s="60">
        <v>44012</v>
      </c>
      <c r="E430" s="45" t="s">
        <v>192</v>
      </c>
      <c r="F430" s="62" t="s">
        <v>683</v>
      </c>
      <c r="G430" s="62">
        <v>1893</v>
      </c>
      <c r="H430" s="61" t="s">
        <v>513</v>
      </c>
    </row>
    <row r="431" spans="1:8" ht="13.5" customHeight="1">
      <c r="A431" s="46"/>
      <c r="B431" s="59">
        <v>7297.76</v>
      </c>
      <c r="C431" s="59">
        <f t="shared" si="3"/>
        <v>3648.88</v>
      </c>
      <c r="D431" s="60">
        <v>44012</v>
      </c>
      <c r="E431" s="45" t="s">
        <v>192</v>
      </c>
      <c r="F431" s="62" t="s">
        <v>684</v>
      </c>
      <c r="G431" s="62">
        <v>1896</v>
      </c>
      <c r="H431" s="61" t="s">
        <v>685</v>
      </c>
    </row>
    <row r="432" spans="1:8" ht="13.5" customHeight="1">
      <c r="A432" s="46"/>
      <c r="B432" s="59">
        <v>5727.67</v>
      </c>
      <c r="C432" s="59">
        <f t="shared" si="3"/>
        <v>2863.835</v>
      </c>
      <c r="D432" s="60">
        <v>44012</v>
      </c>
      <c r="E432" s="45" t="s">
        <v>192</v>
      </c>
      <c r="F432" s="62" t="s">
        <v>686</v>
      </c>
      <c r="G432" s="62">
        <v>7702</v>
      </c>
      <c r="H432" s="61" t="s">
        <v>687</v>
      </c>
    </row>
    <row r="433" spans="1:8" ht="13.5" customHeight="1">
      <c r="A433" s="46"/>
      <c r="B433" s="59">
        <v>1025.75</v>
      </c>
      <c r="C433" s="59">
        <f t="shared" si="3"/>
        <v>512.875</v>
      </c>
      <c r="D433" s="60">
        <v>44012</v>
      </c>
      <c r="E433" s="45" t="s">
        <v>192</v>
      </c>
      <c r="F433" s="62" t="s">
        <v>688</v>
      </c>
      <c r="G433" s="62">
        <v>7706</v>
      </c>
      <c r="H433" s="61" t="s">
        <v>689</v>
      </c>
    </row>
    <row r="434" spans="1:8" ht="13.5" customHeight="1">
      <c r="A434" s="46"/>
      <c r="B434" s="59">
        <v>544.77</v>
      </c>
      <c r="C434" s="59">
        <f t="shared" si="3"/>
        <v>272.38499999999999</v>
      </c>
      <c r="D434" s="60">
        <v>44012</v>
      </c>
      <c r="E434" s="45" t="s">
        <v>192</v>
      </c>
      <c r="F434" s="62" t="s">
        <v>690</v>
      </c>
      <c r="G434" s="62">
        <v>2552</v>
      </c>
      <c r="H434" s="61" t="s">
        <v>691</v>
      </c>
    </row>
    <row r="435" spans="1:8" ht="13.5" customHeight="1">
      <c r="A435" s="46"/>
      <c r="B435" s="59">
        <v>998.81</v>
      </c>
      <c r="C435" s="59">
        <f t="shared" si="3"/>
        <v>499.40499999999997</v>
      </c>
      <c r="D435" s="60">
        <v>44012</v>
      </c>
      <c r="E435" s="45" t="s">
        <v>192</v>
      </c>
      <c r="F435" s="62" t="s">
        <v>692</v>
      </c>
      <c r="G435" s="62">
        <v>2553</v>
      </c>
      <c r="H435" s="61" t="s">
        <v>691</v>
      </c>
    </row>
    <row r="436" spans="1:8" ht="13.5" customHeight="1">
      <c r="A436" s="46"/>
      <c r="B436" s="59">
        <v>977.8</v>
      </c>
      <c r="C436" s="59">
        <f t="shared" si="3"/>
        <v>488.9</v>
      </c>
      <c r="D436" s="60">
        <v>44012</v>
      </c>
      <c r="E436" s="45" t="s">
        <v>192</v>
      </c>
      <c r="F436" s="62" t="s">
        <v>693</v>
      </c>
      <c r="G436" s="62">
        <v>2565</v>
      </c>
      <c r="H436" s="61" t="s">
        <v>540</v>
      </c>
    </row>
    <row r="437" spans="1:8" ht="13.5" customHeight="1">
      <c r="A437" s="46"/>
      <c r="B437" s="59">
        <v>1149.94</v>
      </c>
      <c r="C437" s="59">
        <f t="shared" si="3"/>
        <v>574.97</v>
      </c>
      <c r="D437" s="60">
        <v>44012</v>
      </c>
      <c r="E437" s="45" t="s">
        <v>192</v>
      </c>
      <c r="F437" s="62" t="s">
        <v>694</v>
      </c>
      <c r="G437" s="62">
        <v>2564</v>
      </c>
      <c r="H437" s="61" t="s">
        <v>540</v>
      </c>
    </row>
    <row r="438" spans="1:8" ht="13.5" customHeight="1">
      <c r="A438" s="31"/>
      <c r="B438" s="40"/>
      <c r="C438" s="40"/>
      <c r="D438" s="43"/>
      <c r="E438" s="41"/>
      <c r="F438" s="41"/>
      <c r="G438" s="41"/>
      <c r="H438" s="31"/>
    </row>
    <row r="439" spans="1:8" ht="13.5" customHeight="1">
      <c r="A439" s="31" t="s">
        <v>7</v>
      </c>
      <c r="B439" s="8">
        <f>SUM(B248:B438)</f>
        <v>3473613.4499999993</v>
      </c>
      <c r="C439" s="8">
        <f>SUM(C248:C438)</f>
        <v>1736806.7249999996</v>
      </c>
      <c r="D439" s="8"/>
      <c r="E439" s="8"/>
      <c r="F439" s="41"/>
      <c r="G439" s="41"/>
      <c r="H439" s="50"/>
    </row>
    <row r="440" spans="1:8" ht="13.5" customHeight="1">
      <c r="A440" s="11"/>
      <c r="B440" s="14"/>
      <c r="C440" s="14"/>
      <c r="D440" s="14"/>
      <c r="E440" s="14"/>
      <c r="F440" s="9"/>
      <c r="G440" s="9"/>
      <c r="H440" s="16"/>
    </row>
    <row r="441" spans="1:8" ht="13.5" customHeight="1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74</v>
      </c>
      <c r="G441" s="28" t="s">
        <v>73</v>
      </c>
      <c r="H441" s="30" t="s">
        <v>6</v>
      </c>
    </row>
    <row r="442" spans="1:8" ht="13.5" customHeight="1">
      <c r="A442" s="31" t="s">
        <v>72</v>
      </c>
      <c r="B442" s="36"/>
      <c r="C442" s="36"/>
      <c r="D442" s="53"/>
      <c r="E442" s="41"/>
      <c r="F442" s="37"/>
      <c r="G442" s="38"/>
      <c r="H442" s="39"/>
    </row>
    <row r="443" spans="1:8" ht="13.5" customHeight="1">
      <c r="A443" s="46" t="s">
        <v>76</v>
      </c>
      <c r="B443" s="36"/>
      <c r="C443" s="36"/>
      <c r="D443" s="53"/>
      <c r="E443" s="41"/>
      <c r="F443" s="38"/>
      <c r="G443" s="38"/>
      <c r="H443" s="39"/>
    </row>
    <row r="444" spans="1:8" ht="13.5" customHeight="1">
      <c r="A444" s="31"/>
      <c r="B444" s="8"/>
      <c r="C444" s="40"/>
      <c r="D444" s="43"/>
      <c r="E444" s="51"/>
      <c r="F444" s="41"/>
      <c r="G444" s="41"/>
      <c r="H444" s="50"/>
    </row>
    <row r="445" spans="1:8" ht="13.5" customHeight="1">
      <c r="A445" s="31" t="s">
        <v>7</v>
      </c>
      <c r="B445" s="8">
        <f>SUM(B442:B444)</f>
        <v>0</v>
      </c>
      <c r="C445" s="8">
        <f>SUM(C442:C443)</f>
        <v>0</v>
      </c>
      <c r="D445" s="43"/>
      <c r="E445" s="51"/>
      <c r="F445" s="41"/>
      <c r="G445" s="41"/>
      <c r="H445" s="50"/>
    </row>
    <row r="446" spans="1:8" ht="13.5" customHeight="1">
      <c r="A446" s="11"/>
      <c r="B446" s="14"/>
      <c r="C446" s="14"/>
      <c r="D446" s="14"/>
      <c r="E446" s="14"/>
      <c r="F446" s="9"/>
      <c r="G446" s="9"/>
      <c r="H446" s="16"/>
    </row>
    <row r="447" spans="1:8" ht="13.5" customHeight="1">
      <c r="A447" s="30" t="s">
        <v>3</v>
      </c>
      <c r="B447" s="29" t="s">
        <v>4</v>
      </c>
      <c r="C447" s="28" t="s">
        <v>5</v>
      </c>
      <c r="D447" s="28" t="s">
        <v>31</v>
      </c>
      <c r="E447" s="28" t="s">
        <v>28</v>
      </c>
      <c r="F447" s="28" t="s">
        <v>74</v>
      </c>
      <c r="G447" s="28" t="s">
        <v>73</v>
      </c>
      <c r="H447" s="30" t="s">
        <v>6</v>
      </c>
    </row>
    <row r="448" spans="1:8" ht="13.5" customHeight="1">
      <c r="A448" s="46" t="s">
        <v>18</v>
      </c>
      <c r="B448" s="44"/>
      <c r="C448" s="44"/>
      <c r="D448" s="53"/>
      <c r="E448" s="45"/>
      <c r="F448" s="38"/>
      <c r="G448" s="38"/>
      <c r="H448" s="39"/>
    </row>
    <row r="449" spans="1:8" ht="13.5" customHeight="1">
      <c r="A449" s="46" t="s">
        <v>19</v>
      </c>
      <c r="B449" s="32"/>
      <c r="C449" s="44"/>
      <c r="D449" s="53"/>
      <c r="E449" s="45"/>
      <c r="F449" s="34"/>
      <c r="G449" s="34"/>
      <c r="H449" s="35"/>
    </row>
    <row r="450" spans="1:8" ht="13.5" customHeight="1">
      <c r="A450" s="46"/>
      <c r="B450" s="33"/>
      <c r="C450" s="40"/>
      <c r="D450" s="43"/>
      <c r="E450" s="45"/>
      <c r="F450" s="45"/>
      <c r="G450" s="45"/>
      <c r="H450" s="46"/>
    </row>
    <row r="451" spans="1:8" ht="13.5" customHeight="1">
      <c r="A451" s="46" t="s">
        <v>7</v>
      </c>
      <c r="B451" s="33">
        <f>SUM(B448:B449)</f>
        <v>0</v>
      </c>
      <c r="C451" s="33">
        <f>SUM(C448:C449)</f>
        <v>0</v>
      </c>
      <c r="D451" s="33"/>
      <c r="E451" s="33"/>
      <c r="F451" s="45"/>
      <c r="G451" s="45"/>
      <c r="H451" s="52"/>
    </row>
    <row r="452" spans="1:8" ht="13.5" customHeight="1">
      <c r="A452" s="11"/>
      <c r="B452" s="14"/>
      <c r="C452" s="15"/>
      <c r="D452" s="15"/>
      <c r="E452" s="15"/>
      <c r="F452" s="9"/>
      <c r="G452" s="9"/>
      <c r="H452" s="11"/>
    </row>
    <row r="453" spans="1:8" ht="19.5" customHeight="1">
      <c r="A453" s="21"/>
      <c r="B453" s="22" t="s">
        <v>29</v>
      </c>
      <c r="C453" s="23" t="s">
        <v>30</v>
      </c>
      <c r="D453" s="23"/>
      <c r="E453" s="23"/>
      <c r="F453" s="23"/>
      <c r="G453" s="23"/>
      <c r="H453" s="21"/>
    </row>
    <row r="454" spans="1:8" ht="13.5" customHeight="1">
      <c r="A454" s="25" t="s">
        <v>8</v>
      </c>
      <c r="B454" s="24">
        <f>B11+B17+B23+B29+B35+B41+B83+B89+B95+B101+B107+B113+B119+B125+B131+B137+B143+B149+B155+B161+B167+B173+B179+B185+B191+B197+B203+B209+B215+B221+B227+B233+B239+B245+B439+B445+B451</f>
        <v>3873139.1799999992</v>
      </c>
      <c r="C454" s="24">
        <f>C11+C17+C23+C29+C35+C41+C83+C89+C95+C101+C107+C113+C119+C125+C131+C137+C143+C149+C155+C161+C167+C173+C179+C185+C191+C197+C203+C209+C215+C221+C227+C233+C239+C245+C439+C445+C451</f>
        <v>1936569.5899999996</v>
      </c>
      <c r="D454" s="24"/>
      <c r="E454" s="24"/>
      <c r="F454" s="68"/>
      <c r="G454" s="68"/>
      <c r="H454" s="68"/>
    </row>
    <row r="455" spans="1:8" ht="5.25" customHeight="1">
      <c r="A455" s="19"/>
      <c r="B455" s="18"/>
      <c r="C455" s="18"/>
      <c r="D455" s="18"/>
      <c r="E455" s="18"/>
      <c r="F455" s="18"/>
      <c r="G455" s="18"/>
      <c r="H455" s="19"/>
    </row>
    <row r="456" spans="1:8" ht="15.75">
      <c r="A456" s="25" t="s">
        <v>87</v>
      </c>
      <c r="B456" s="26"/>
      <c r="C456" s="24">
        <v>1936569.59</v>
      </c>
      <c r="D456" s="20">
        <f>C454-C456</f>
        <v>0</v>
      </c>
      <c r="E456" s="20"/>
      <c r="F456" s="18"/>
      <c r="G456" s="18"/>
      <c r="H456" s="19"/>
    </row>
    <row r="458" spans="1:8">
      <c r="C458" s="4"/>
    </row>
  </sheetData>
  <mergeCells count="6">
    <mergeCell ref="A1:H1"/>
    <mergeCell ref="A2:H2"/>
    <mergeCell ref="A3:H3"/>
    <mergeCell ref="A4:H4"/>
    <mergeCell ref="A5:H5"/>
    <mergeCell ref="F454:H454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445" max="7" man="1"/>
  </rowBreaks>
  <drawing r:id="rId2"/>
  <legacyDrawing r:id="rId3"/>
  <oleObjects>
    <oleObject progId="PBrush" shapeId="10659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Oton Guariero</cp:lastModifiedBy>
  <cp:lastPrinted>2020-02-14T16:22:33Z</cp:lastPrinted>
  <dcterms:created xsi:type="dcterms:W3CDTF">2014-03-24T12:38:09Z</dcterms:created>
  <dcterms:modified xsi:type="dcterms:W3CDTF">2021-01-14T19:53:50Z</dcterms:modified>
</cp:coreProperties>
</file>